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k66\ORNL Dropbox\Kiran Thirumaran\Industrial Heat Pump\"/>
    </mc:Choice>
  </mc:AlternateContent>
  <xr:revisionPtr revIDLastSave="0" documentId="13_ncr:1_{B861C83E-F4C6-41BA-8751-4C8F8FB7EE5D}" xr6:coauthVersionLast="47" xr6:coauthVersionMax="47" xr10:uidLastSave="{00000000-0000-0000-0000-000000000000}"/>
  <workbookProtection lockStructure="1"/>
  <bookViews>
    <workbookView xWindow="1305" yWindow="1095" windowWidth="25410" windowHeight="14085" xr2:uid="{1E070917-A986-4660-952F-945B508991BC}"/>
  </bookViews>
  <sheets>
    <sheet name="Energy Use Calculator" sheetId="1" r:id="rId1"/>
    <sheet name="Calculations" sheetId="5" state="hidden" r:id="rId2"/>
    <sheet name="Temperature" sheetId="2" state="hidden" r:id="rId3"/>
    <sheet name="Thermal Load" sheetId="3" state="hidden" r:id="rId4"/>
    <sheet name="Performance Curves" sheetId="6" state="hidden" r:id="rId5"/>
    <sheet name="Energy Prices" sheetId="7" state="hidden" r:id="rId6"/>
    <sheet name="Emission Intensities" sheetId="8" state="hidden" r:id="rId7"/>
    <sheet name="Drop Downs" sheetId="4" state="hidden" r:id="rId8"/>
  </sheets>
  <externalReferences>
    <externalReference r:id="rId9"/>
  </externalReferences>
  <definedNames>
    <definedName name="cflow">OFFSET(('[1]TEA Analysis '!$G$84),,0,'[1]TEA Analysis '!$D$22+1,1)</definedName>
    <definedName name="csav">OFFSET(('[1]TEA Analysis '!$E$84),,0,'[1]TEA Analysis '!$D$22+1,1)+'[1]TEA Analysis '!$E$14</definedName>
    <definedName name="xaxis">OFFSET(('[1]TEA Analysis '!$B$57),,0,'[1]TEA Analysis '!$D$22+1,1)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 l="1"/>
  <c r="D28" i="1"/>
  <c r="D27" i="1"/>
  <c r="D26" i="1"/>
  <c r="D25" i="1"/>
  <c r="J30" i="6"/>
  <c r="J31" i="6"/>
  <c r="J32" i="6"/>
  <c r="J33" i="6"/>
  <c r="J34" i="6"/>
  <c r="J4" i="6"/>
  <c r="J5" i="6"/>
  <c r="J6" i="6"/>
  <c r="J7" i="6"/>
  <c r="J8" i="6"/>
  <c r="J29" i="6"/>
  <c r="J3" i="6"/>
  <c r="C5" i="5" l="1"/>
  <c r="D5" i="5"/>
  <c r="E5" i="5"/>
  <c r="F5" i="5"/>
  <c r="G5" i="5"/>
  <c r="H5" i="5"/>
  <c r="I5" i="5"/>
  <c r="J5" i="5"/>
  <c r="K5" i="5"/>
  <c r="L5" i="5"/>
  <c r="M5" i="5"/>
  <c r="N5" i="5"/>
  <c r="O5" i="5"/>
  <c r="P5" i="5"/>
  <c r="Q5" i="5"/>
  <c r="R5" i="5"/>
  <c r="S5" i="5"/>
  <c r="T5" i="5"/>
  <c r="U5" i="5"/>
  <c r="V5" i="5"/>
  <c r="W5" i="5"/>
  <c r="X5" i="5"/>
  <c r="Y5" i="5"/>
  <c r="Z5" i="5"/>
  <c r="AA5" i="5"/>
  <c r="AB5" i="5"/>
  <c r="AC5" i="5"/>
  <c r="AD5" i="5"/>
  <c r="AE5" i="5"/>
  <c r="AF5" i="5"/>
  <c r="AG5" i="5"/>
  <c r="AH5" i="5"/>
  <c r="AI5" i="5"/>
  <c r="AJ5" i="5"/>
  <c r="AK5" i="5"/>
  <c r="AL5" i="5"/>
  <c r="AM5" i="5"/>
  <c r="AN5" i="5"/>
  <c r="AO5" i="5"/>
  <c r="AP5" i="5"/>
  <c r="AQ5" i="5"/>
  <c r="AR5" i="5"/>
  <c r="AS5" i="5"/>
  <c r="AT5" i="5"/>
  <c r="AU5" i="5"/>
  <c r="AV5" i="5"/>
  <c r="AW5" i="5"/>
  <c r="AX5" i="5"/>
  <c r="AY5" i="5"/>
  <c r="AZ5" i="5"/>
  <c r="BA5" i="5"/>
  <c r="BB5" i="5"/>
  <c r="BC5" i="5"/>
  <c r="BD5" i="5"/>
  <c r="BE5" i="5"/>
  <c r="BF5" i="5"/>
  <c r="BG5" i="5"/>
  <c r="BH5" i="5"/>
  <c r="BI5" i="5"/>
  <c r="BJ5" i="5"/>
  <c r="BK5" i="5"/>
  <c r="BL5" i="5"/>
  <c r="BM5" i="5"/>
  <c r="BN5" i="5"/>
  <c r="BO5" i="5"/>
  <c r="BP5" i="5"/>
  <c r="BQ5" i="5"/>
  <c r="BR5" i="5"/>
  <c r="BS5" i="5"/>
  <c r="BT5" i="5"/>
  <c r="BU5" i="5"/>
  <c r="BV5" i="5"/>
  <c r="BW5" i="5"/>
  <c r="BX5" i="5"/>
  <c r="BY5" i="5"/>
  <c r="BZ5" i="5"/>
  <c r="CA5" i="5"/>
  <c r="CB5" i="5"/>
  <c r="CC5" i="5"/>
  <c r="CD5" i="5"/>
  <c r="B5" i="5"/>
  <c r="C6" i="5"/>
  <c r="D6" i="5"/>
  <c r="E6" i="5"/>
  <c r="F6" i="5"/>
  <c r="G6" i="5"/>
  <c r="H6" i="5"/>
  <c r="I6" i="5"/>
  <c r="J6" i="5"/>
  <c r="K6" i="5"/>
  <c r="L6" i="5"/>
  <c r="M6" i="5"/>
  <c r="N6" i="5"/>
  <c r="O6" i="5"/>
  <c r="P6" i="5"/>
  <c r="Q6" i="5"/>
  <c r="R6" i="5"/>
  <c r="S6" i="5"/>
  <c r="T6" i="5"/>
  <c r="U6" i="5"/>
  <c r="V6" i="5"/>
  <c r="W6" i="5"/>
  <c r="X6" i="5"/>
  <c r="Y6" i="5"/>
  <c r="Z6" i="5"/>
  <c r="AA6" i="5"/>
  <c r="AB6" i="5"/>
  <c r="AC6" i="5"/>
  <c r="AD6" i="5"/>
  <c r="AE6" i="5"/>
  <c r="AF6" i="5"/>
  <c r="AG6" i="5"/>
  <c r="AH6" i="5"/>
  <c r="AI6" i="5"/>
  <c r="AJ6" i="5"/>
  <c r="AK6" i="5"/>
  <c r="AL6" i="5"/>
  <c r="AM6" i="5"/>
  <c r="AN6" i="5"/>
  <c r="AO6" i="5"/>
  <c r="AP6" i="5"/>
  <c r="AQ6" i="5"/>
  <c r="AR6" i="5"/>
  <c r="AS6" i="5"/>
  <c r="AT6" i="5"/>
  <c r="AU6" i="5"/>
  <c r="AV6" i="5"/>
  <c r="AW6" i="5"/>
  <c r="AX6" i="5"/>
  <c r="AY6" i="5"/>
  <c r="AZ6" i="5"/>
  <c r="BA6" i="5"/>
  <c r="BB6" i="5"/>
  <c r="BC6" i="5"/>
  <c r="BD6" i="5"/>
  <c r="BE6" i="5"/>
  <c r="BF6" i="5"/>
  <c r="BG6" i="5"/>
  <c r="BH6" i="5"/>
  <c r="BI6" i="5"/>
  <c r="BJ6" i="5"/>
  <c r="BK6" i="5"/>
  <c r="BL6" i="5"/>
  <c r="BM6" i="5"/>
  <c r="BN6" i="5"/>
  <c r="BO6" i="5"/>
  <c r="BP6" i="5"/>
  <c r="BQ6" i="5"/>
  <c r="BR6" i="5"/>
  <c r="BS6" i="5"/>
  <c r="BT6" i="5"/>
  <c r="BU6" i="5"/>
  <c r="BV6" i="5"/>
  <c r="BW6" i="5"/>
  <c r="BX6" i="5"/>
  <c r="BY6" i="5"/>
  <c r="BZ6" i="5"/>
  <c r="CA6" i="5"/>
  <c r="CB6" i="5"/>
  <c r="CC6" i="5"/>
  <c r="CD6" i="5"/>
  <c r="B6" i="5"/>
  <c r="C2" i="5" l="1"/>
  <c r="D2" i="5"/>
  <c r="E2" i="5"/>
  <c r="F2" i="5"/>
  <c r="G2" i="5"/>
  <c r="H2" i="5"/>
  <c r="I2" i="5"/>
  <c r="J2" i="5"/>
  <c r="K2" i="5"/>
  <c r="L2" i="5"/>
  <c r="M2" i="5"/>
  <c r="N2" i="5"/>
  <c r="O2" i="5"/>
  <c r="P2" i="5"/>
  <c r="Q2" i="5"/>
  <c r="R2" i="5"/>
  <c r="S2" i="5"/>
  <c r="T2" i="5"/>
  <c r="U2" i="5"/>
  <c r="V2" i="5"/>
  <c r="W2" i="5"/>
  <c r="X2" i="5"/>
  <c r="Y2" i="5"/>
  <c r="Z2" i="5"/>
  <c r="AA2" i="5"/>
  <c r="AB2" i="5"/>
  <c r="AC2" i="5"/>
  <c r="AD2" i="5"/>
  <c r="AE2" i="5"/>
  <c r="AF2" i="5"/>
  <c r="AG2" i="5"/>
  <c r="AH2" i="5"/>
  <c r="AI2" i="5"/>
  <c r="AJ2" i="5"/>
  <c r="AK2" i="5"/>
  <c r="AL2" i="5"/>
  <c r="AM2" i="5"/>
  <c r="AN2" i="5"/>
  <c r="AO2" i="5"/>
  <c r="AP2" i="5"/>
  <c r="AQ2" i="5"/>
  <c r="AR2" i="5"/>
  <c r="AS2" i="5"/>
  <c r="AT2" i="5"/>
  <c r="AU2" i="5"/>
  <c r="AV2" i="5"/>
  <c r="AW2" i="5"/>
  <c r="AX2" i="5"/>
  <c r="AY2" i="5"/>
  <c r="AZ2" i="5"/>
  <c r="BA2" i="5"/>
  <c r="BB2" i="5"/>
  <c r="BC2" i="5"/>
  <c r="BD2" i="5"/>
  <c r="BE2" i="5"/>
  <c r="BF2" i="5"/>
  <c r="BG2" i="5"/>
  <c r="BH2" i="5"/>
  <c r="BI2" i="5"/>
  <c r="BJ2" i="5"/>
  <c r="BK2" i="5"/>
  <c r="BL2" i="5"/>
  <c r="BM2" i="5"/>
  <c r="BN2" i="5"/>
  <c r="BO2" i="5"/>
  <c r="BP2" i="5"/>
  <c r="BQ2" i="5"/>
  <c r="BR2" i="5"/>
  <c r="BS2" i="5"/>
  <c r="BT2" i="5"/>
  <c r="BU2" i="5"/>
  <c r="BV2" i="5"/>
  <c r="BW2" i="5"/>
  <c r="BX2" i="5"/>
  <c r="BY2" i="5"/>
  <c r="BZ2" i="5"/>
  <c r="CA2" i="5"/>
  <c r="CB2" i="5"/>
  <c r="CC2" i="5"/>
  <c r="CD2" i="5"/>
  <c r="B2" i="5"/>
  <c r="B3" i="5" l="1"/>
  <c r="AP3" i="5"/>
  <c r="R3" i="5"/>
  <c r="F3" i="5"/>
  <c r="E3" i="5"/>
  <c r="AX3" i="5"/>
  <c r="C3" i="5"/>
  <c r="AH3" i="5"/>
  <c r="Z3" i="5"/>
  <c r="D3" i="5"/>
  <c r="J3" i="5"/>
  <c r="CD3" i="5"/>
  <c r="BO3" i="5"/>
  <c r="BG3" i="5"/>
  <c r="K3" i="5"/>
  <c r="I3" i="5"/>
  <c r="BN3" i="5"/>
  <c r="BF3" i="5"/>
  <c r="H3" i="5"/>
  <c r="G3" i="5"/>
  <c r="CC3" i="5"/>
  <c r="BU3" i="5"/>
  <c r="BM3" i="5"/>
  <c r="BE3" i="5"/>
  <c r="AW3" i="5"/>
  <c r="AO3" i="5"/>
  <c r="AG3" i="5"/>
  <c r="Y3" i="5"/>
  <c r="Q3" i="5"/>
  <c r="CB3" i="5"/>
  <c r="BL3" i="5"/>
  <c r="AV3" i="5"/>
  <c r="AF3" i="5"/>
  <c r="P3" i="5"/>
  <c r="BS3" i="5"/>
  <c r="AU3" i="5"/>
  <c r="W3" i="5"/>
  <c r="BJ3" i="5"/>
  <c r="AT3" i="5"/>
  <c r="AD3" i="5"/>
  <c r="V3" i="5"/>
  <c r="N3" i="5"/>
  <c r="BC3" i="5"/>
  <c r="AE3" i="5"/>
  <c r="O3" i="5"/>
  <c r="BR3" i="5"/>
  <c r="BY3" i="5"/>
  <c r="AC3" i="5"/>
  <c r="BV3" i="5"/>
  <c r="BT3" i="5"/>
  <c r="BD3" i="5"/>
  <c r="AN3" i="5"/>
  <c r="X3" i="5"/>
  <c r="CA3" i="5"/>
  <c r="BK3" i="5"/>
  <c r="AM3" i="5"/>
  <c r="BZ3" i="5"/>
  <c r="BB3" i="5"/>
  <c r="AL3" i="5"/>
  <c r="BQ3" i="5"/>
  <c r="BI3" i="5"/>
  <c r="BA3" i="5"/>
  <c r="AS3" i="5"/>
  <c r="AK3" i="5"/>
  <c r="U3" i="5"/>
  <c r="M3" i="5"/>
  <c r="BX3" i="5"/>
  <c r="BP3" i="5"/>
  <c r="BH3" i="5"/>
  <c r="AZ3" i="5"/>
  <c r="AR3" i="5"/>
  <c r="AJ3" i="5"/>
  <c r="AB3" i="5"/>
  <c r="T3" i="5"/>
  <c r="L3" i="5"/>
  <c r="BW3" i="5"/>
  <c r="AY3" i="5"/>
  <c r="AQ3" i="5"/>
  <c r="AI3" i="5"/>
  <c r="AA3" i="5"/>
  <c r="S3" i="5"/>
  <c r="D37" i="1" l="1" a="1"/>
  <c r="D37" i="1" s="1"/>
  <c r="D39" i="1" s="1" a="1"/>
  <c r="D39" i="1" s="1"/>
  <c r="AA41" i="5" s="1"/>
  <c r="AA77" i="5" s="1"/>
  <c r="AA113" i="5" s="1"/>
  <c r="D38" i="1" a="1"/>
  <c r="D38" i="1" s="1"/>
  <c r="D40" i="1" s="1" a="1"/>
  <c r="D40" i="1" s="1"/>
  <c r="AU9" i="5" l="1"/>
  <c r="AU45" i="5" s="1"/>
  <c r="AU81" i="5" s="1"/>
  <c r="BH11" i="5"/>
  <c r="BH47" i="5" s="1"/>
  <c r="BH83" i="5" s="1"/>
  <c r="F35" i="5"/>
  <c r="F71" i="5" s="1"/>
  <c r="F107" i="5" s="1"/>
  <c r="AU39" i="5"/>
  <c r="AU75" i="5" s="1"/>
  <c r="AU111" i="5" s="1"/>
  <c r="AD39" i="5"/>
  <c r="AD75" i="5" s="1"/>
  <c r="AD111" i="5" s="1"/>
  <c r="AE11" i="5"/>
  <c r="AE47" i="5" s="1"/>
  <c r="AE83" i="5" s="1"/>
  <c r="Q40" i="5"/>
  <c r="Q76" i="5" s="1"/>
  <c r="Q112" i="5" s="1"/>
  <c r="BB37" i="5"/>
  <c r="BB73" i="5" s="1"/>
  <c r="BB109" i="5" s="1"/>
  <c r="AV36" i="5"/>
  <c r="AV72" i="5" s="1"/>
  <c r="AV108" i="5" s="1"/>
  <c r="CD38" i="5"/>
  <c r="CD74" i="5" s="1"/>
  <c r="CD110" i="5" s="1"/>
  <c r="AF37" i="5"/>
  <c r="AF73" i="5" s="1"/>
  <c r="AF109" i="5" s="1"/>
  <c r="Y9" i="5"/>
  <c r="Y45" i="5" s="1"/>
  <c r="AJ9" i="5"/>
  <c r="AJ45" i="5" s="1"/>
  <c r="AJ81" i="5" s="1"/>
  <c r="R38" i="5"/>
  <c r="R74" i="5" s="1"/>
  <c r="R110" i="5" s="1"/>
  <c r="BU41" i="5"/>
  <c r="BU77" i="5" s="1"/>
  <c r="BU113" i="5" s="1"/>
  <c r="BA9" i="5"/>
  <c r="BA45" i="5" s="1"/>
  <c r="BA81" i="5" s="1"/>
  <c r="BF9" i="5"/>
  <c r="BF45" i="5" s="1"/>
  <c r="BF81" i="5" s="1"/>
  <c r="AH37" i="5"/>
  <c r="AH73" i="5" s="1"/>
  <c r="AH109" i="5" s="1"/>
  <c r="CB33" i="5"/>
  <c r="CB69" i="5" s="1"/>
  <c r="CB105" i="5" s="1"/>
  <c r="Z37" i="5"/>
  <c r="Z73" i="5" s="1"/>
  <c r="Z109" i="5" s="1"/>
  <c r="AO9" i="5"/>
  <c r="AO45" i="5" s="1"/>
  <c r="U10" i="5"/>
  <c r="U46" i="5" s="1"/>
  <c r="U82" i="5" s="1"/>
  <c r="CA9" i="5"/>
  <c r="CA45" i="5" s="1"/>
  <c r="CA81" i="5" s="1"/>
  <c r="BM37" i="5"/>
  <c r="BM73" i="5" s="1"/>
  <c r="BM109" i="5" s="1"/>
  <c r="AE9" i="5"/>
  <c r="AE45" i="5" s="1"/>
  <c r="AE81" i="5" s="1"/>
  <c r="R9" i="5"/>
  <c r="R45" i="5" s="1"/>
  <c r="R81" i="5" s="1"/>
  <c r="F9" i="5"/>
  <c r="F45" i="5" s="1"/>
  <c r="F81" i="5" s="1"/>
  <c r="BC33" i="5"/>
  <c r="BC69" i="5" s="1"/>
  <c r="BC105" i="5" s="1"/>
  <c r="AE42" i="5"/>
  <c r="AE78" i="5" s="1"/>
  <c r="AE114" i="5" s="1"/>
  <c r="AX40" i="5"/>
  <c r="AX76" i="5" s="1"/>
  <c r="AX112" i="5" s="1"/>
  <c r="AZ11" i="5"/>
  <c r="AZ47" i="5" s="1"/>
  <c r="BE42" i="5"/>
  <c r="BE78" i="5" s="1"/>
  <c r="BE114" i="5" s="1"/>
  <c r="C42" i="5"/>
  <c r="C78" i="5" s="1"/>
  <c r="C114" i="5" s="1"/>
  <c r="T9" i="5"/>
  <c r="T45" i="5" s="1"/>
  <c r="AE10" i="5"/>
  <c r="AE46" i="5" s="1"/>
  <c r="J9" i="5"/>
  <c r="J45" i="5" s="1"/>
  <c r="B39" i="5"/>
  <c r="B75" i="5" s="1"/>
  <c r="B111" i="5" s="1"/>
  <c r="BN37" i="5"/>
  <c r="BN73" i="5" s="1"/>
  <c r="BN109" i="5" s="1"/>
  <c r="BU38" i="5"/>
  <c r="BU74" i="5" s="1"/>
  <c r="BU110" i="5" s="1"/>
  <c r="AA42" i="5"/>
  <c r="AA78" i="5" s="1"/>
  <c r="AA114" i="5" s="1"/>
  <c r="AK9" i="5"/>
  <c r="AK45" i="5" s="1"/>
  <c r="AK81" i="5" s="1"/>
  <c r="AN38" i="5"/>
  <c r="AN74" i="5" s="1"/>
  <c r="AN110" i="5" s="1"/>
  <c r="AL11" i="5"/>
  <c r="AL47" i="5" s="1"/>
  <c r="AL83" i="5" s="1"/>
  <c r="AO41" i="5"/>
  <c r="AO77" i="5" s="1"/>
  <c r="AO113" i="5" s="1"/>
  <c r="BO41" i="5"/>
  <c r="BO77" i="5" s="1"/>
  <c r="BO113" i="5" s="1"/>
  <c r="AS11" i="5"/>
  <c r="AS47" i="5" s="1"/>
  <c r="AS83" i="5" s="1"/>
  <c r="AX11" i="5"/>
  <c r="AX47" i="5" s="1"/>
  <c r="AX83" i="5" s="1"/>
  <c r="AF10" i="5"/>
  <c r="AF46" i="5" s="1"/>
  <c r="AF82" i="5" s="1"/>
  <c r="BL39" i="5"/>
  <c r="BL75" i="5" s="1"/>
  <c r="BL111" i="5" s="1"/>
  <c r="BV37" i="5"/>
  <c r="BV73" i="5" s="1"/>
  <c r="BV109" i="5" s="1"/>
  <c r="L11" i="5"/>
  <c r="L47" i="5" s="1"/>
  <c r="L83" i="5" s="1"/>
  <c r="BY9" i="5"/>
  <c r="BY45" i="5" s="1"/>
  <c r="BY81" i="5" s="1"/>
  <c r="AI10" i="5"/>
  <c r="AI46" i="5" s="1"/>
  <c r="AI82" i="5" s="1"/>
  <c r="W9" i="5"/>
  <c r="W45" i="5" s="1"/>
  <c r="W81" i="5" s="1"/>
  <c r="BN10" i="5"/>
  <c r="BN46" i="5" s="1"/>
  <c r="BN82" i="5" s="1"/>
  <c r="Q11" i="5"/>
  <c r="Q47" i="5" s="1"/>
  <c r="Q83" i="5" s="1"/>
  <c r="AV9" i="5"/>
  <c r="AV45" i="5" s="1"/>
  <c r="AV81" i="5" s="1"/>
  <c r="BR9" i="5"/>
  <c r="BR45" i="5" s="1"/>
  <c r="AG40" i="5"/>
  <c r="AG76" i="5" s="1"/>
  <c r="AG112" i="5" s="1"/>
  <c r="N39" i="5"/>
  <c r="N75" i="5" s="1"/>
  <c r="N111" i="5" s="1"/>
  <c r="R41" i="5"/>
  <c r="R77" i="5" s="1"/>
  <c r="R113" i="5" s="1"/>
  <c r="AV41" i="5"/>
  <c r="AV77" i="5" s="1"/>
  <c r="AV113" i="5" s="1"/>
  <c r="I40" i="5"/>
  <c r="I76" i="5" s="1"/>
  <c r="I112" i="5" s="1"/>
  <c r="BF42" i="5"/>
  <c r="BF78" i="5" s="1"/>
  <c r="BF114" i="5" s="1"/>
  <c r="AS39" i="5"/>
  <c r="AS75" i="5" s="1"/>
  <c r="AS111" i="5" s="1"/>
  <c r="AV33" i="5"/>
  <c r="AV69" i="5" s="1"/>
  <c r="AV105" i="5" s="1"/>
  <c r="G10" i="5"/>
  <c r="G46" i="5" s="1"/>
  <c r="AN41" i="5"/>
  <c r="AN77" i="5" s="1"/>
  <c r="AN113" i="5" s="1"/>
  <c r="E9" i="5"/>
  <c r="E45" i="5" s="1"/>
  <c r="E81" i="5" s="1"/>
  <c r="BV33" i="5"/>
  <c r="BV69" i="5" s="1"/>
  <c r="BV105" i="5" s="1"/>
  <c r="O39" i="5"/>
  <c r="O75" i="5" s="1"/>
  <c r="O111" i="5" s="1"/>
  <c r="BO9" i="5"/>
  <c r="BO45" i="5" s="1"/>
  <c r="BB10" i="5"/>
  <c r="BB46" i="5" s="1"/>
  <c r="BB82" i="5" s="1"/>
  <c r="CB41" i="5"/>
  <c r="CB77" i="5" s="1"/>
  <c r="CB113" i="5" s="1"/>
  <c r="R33" i="5"/>
  <c r="R69" i="5" s="1"/>
  <c r="R105" i="5" s="1"/>
  <c r="U9" i="5"/>
  <c r="U45" i="5" s="1"/>
  <c r="U81" i="5" s="1"/>
  <c r="BC9" i="5"/>
  <c r="BC45" i="5" s="1"/>
  <c r="BC81" i="5" s="1"/>
  <c r="AY9" i="5"/>
  <c r="AY45" i="5" s="1"/>
  <c r="AB10" i="5"/>
  <c r="AB46" i="5" s="1"/>
  <c r="AB82" i="5" s="1"/>
  <c r="CD9" i="5"/>
  <c r="CD45" i="5" s="1"/>
  <c r="AG10" i="5"/>
  <c r="AG46" i="5" s="1"/>
  <c r="AN9" i="5"/>
  <c r="AN45" i="5" s="1"/>
  <c r="BJ9" i="5"/>
  <c r="BJ45" i="5" s="1"/>
  <c r="B40" i="5"/>
  <c r="B76" i="5" s="1"/>
  <c r="B112" i="5" s="1"/>
  <c r="BF38" i="5"/>
  <c r="BF74" i="5" s="1"/>
  <c r="BF110" i="5" s="1"/>
  <c r="BM40" i="5"/>
  <c r="BM76" i="5" s="1"/>
  <c r="BM112" i="5" s="1"/>
  <c r="Q41" i="5"/>
  <c r="Q77" i="5" s="1"/>
  <c r="Q113" i="5" s="1"/>
  <c r="AN36" i="5"/>
  <c r="AN72" i="5" s="1"/>
  <c r="AN108" i="5" s="1"/>
  <c r="BL41" i="5"/>
  <c r="BL77" i="5" s="1"/>
  <c r="BL113" i="5" s="1"/>
  <c r="AJ40" i="5"/>
  <c r="AJ76" i="5" s="1"/>
  <c r="AJ112" i="5" s="1"/>
  <c r="D42" i="5"/>
  <c r="D78" i="5" s="1"/>
  <c r="D114" i="5" s="1"/>
  <c r="CB39" i="5"/>
  <c r="CB75" i="5" s="1"/>
  <c r="CB111" i="5" s="1"/>
  <c r="BR37" i="5"/>
  <c r="BR73" i="5" s="1"/>
  <c r="BR109" i="5" s="1"/>
  <c r="BW42" i="5"/>
  <c r="BW78" i="5" s="1"/>
  <c r="BW114" i="5" s="1"/>
  <c r="AD41" i="5"/>
  <c r="AD77" i="5" s="1"/>
  <c r="AD113" i="5" s="1"/>
  <c r="BP11" i="5"/>
  <c r="BP47" i="5" s="1"/>
  <c r="BP83" i="5" s="1"/>
  <c r="CC11" i="5"/>
  <c r="CC47" i="5" s="1"/>
  <c r="CC83" i="5" s="1"/>
  <c r="BY42" i="5"/>
  <c r="BY78" i="5" s="1"/>
  <c r="BY114" i="5" s="1"/>
  <c r="BG41" i="5"/>
  <c r="BG77" i="5" s="1"/>
  <c r="BG113" i="5" s="1"/>
  <c r="AT41" i="5"/>
  <c r="AT77" i="5" s="1"/>
  <c r="AT113" i="5" s="1"/>
  <c r="BK10" i="5"/>
  <c r="BK46" i="5" s="1"/>
  <c r="BK82" i="5" s="1"/>
  <c r="M9" i="5"/>
  <c r="M45" i="5" s="1"/>
  <c r="M81" i="5" s="1"/>
  <c r="BO11" i="5"/>
  <c r="BO47" i="5" s="1"/>
  <c r="BO83" i="5" s="1"/>
  <c r="AR9" i="5"/>
  <c r="AR45" i="5" s="1"/>
  <c r="AR81" i="5" s="1"/>
  <c r="BV9" i="5"/>
  <c r="BV45" i="5" s="1"/>
  <c r="AW9" i="5"/>
  <c r="AW45" i="5" s="1"/>
  <c r="AW81" i="5" s="1"/>
  <c r="X9" i="5"/>
  <c r="X45" i="5" s="1"/>
  <c r="X81" i="5" s="1"/>
  <c r="AT9" i="5"/>
  <c r="AT45" i="5" s="1"/>
  <c r="BZ42" i="5"/>
  <c r="BZ78" i="5" s="1"/>
  <c r="BZ114" i="5" s="1"/>
  <c r="CD36" i="5"/>
  <c r="CD72" i="5" s="1"/>
  <c r="CD108" i="5" s="1"/>
  <c r="AM38" i="5"/>
  <c r="AM74" i="5" s="1"/>
  <c r="AM110" i="5" s="1"/>
  <c r="BS38" i="5"/>
  <c r="BS74" i="5" s="1"/>
  <c r="BS110" i="5" s="1"/>
  <c r="AP40" i="5"/>
  <c r="AP76" i="5" s="1"/>
  <c r="AP112" i="5" s="1"/>
  <c r="V40" i="5"/>
  <c r="V76" i="5" s="1"/>
  <c r="V112" i="5" s="1"/>
  <c r="C40" i="5"/>
  <c r="C76" i="5" s="1"/>
  <c r="C112" i="5" s="1"/>
  <c r="Q35" i="5"/>
  <c r="Q71" i="5" s="1"/>
  <c r="Q107" i="5" s="1"/>
  <c r="BM34" i="5"/>
  <c r="BM70" i="5" s="1"/>
  <c r="BM106" i="5" s="1"/>
  <c r="AG34" i="5"/>
  <c r="AG70" i="5" s="1"/>
  <c r="AG106" i="5" s="1"/>
  <c r="AT10" i="5"/>
  <c r="AT46" i="5" s="1"/>
  <c r="AT82" i="5" s="1"/>
  <c r="BF35" i="5"/>
  <c r="BF71" i="5" s="1"/>
  <c r="BF107" i="5" s="1"/>
  <c r="X10" i="5"/>
  <c r="X46" i="5" s="1"/>
  <c r="X82" i="5" s="1"/>
  <c r="AP11" i="5"/>
  <c r="AP47" i="5" s="1"/>
  <c r="T10" i="5"/>
  <c r="T46" i="5" s="1"/>
  <c r="T82" i="5" s="1"/>
  <c r="AM11" i="5"/>
  <c r="AM47" i="5" s="1"/>
  <c r="AM83" i="5" s="1"/>
  <c r="M10" i="5"/>
  <c r="M46" i="5" s="1"/>
  <c r="AK34" i="5"/>
  <c r="AK70" i="5" s="1"/>
  <c r="AK106" i="5" s="1"/>
  <c r="BV34" i="5"/>
  <c r="BV70" i="5" s="1"/>
  <c r="BV106" i="5" s="1"/>
  <c r="BA17" i="5"/>
  <c r="BA53" i="5" s="1"/>
  <c r="BA89" i="5" s="1"/>
  <c r="CC18" i="5"/>
  <c r="CC54" i="5" s="1"/>
  <c r="CC90" i="5" s="1"/>
  <c r="W17" i="5"/>
  <c r="W53" i="5" s="1"/>
  <c r="G12" i="5"/>
  <c r="G48" i="5" s="1"/>
  <c r="G84" i="5" s="1"/>
  <c r="R35" i="5"/>
  <c r="R71" i="5" s="1"/>
  <c r="R107" i="5" s="1"/>
  <c r="BJ35" i="5"/>
  <c r="BJ71" i="5" s="1"/>
  <c r="BJ107" i="5" s="1"/>
  <c r="BZ11" i="5"/>
  <c r="BZ47" i="5" s="1"/>
  <c r="Z11" i="5"/>
  <c r="Z47" i="5" s="1"/>
  <c r="Z83" i="5" s="1"/>
  <c r="I11" i="5"/>
  <c r="I47" i="5" s="1"/>
  <c r="I83" i="5" s="1"/>
  <c r="S11" i="5"/>
  <c r="S47" i="5" s="1"/>
  <c r="S83" i="5" s="1"/>
  <c r="AU11" i="5"/>
  <c r="AU47" i="5" s="1"/>
  <c r="AU83" i="5" s="1"/>
  <c r="CA10" i="5"/>
  <c r="CA46" i="5" s="1"/>
  <c r="CA82" i="5" s="1"/>
  <c r="G15" i="5"/>
  <c r="G51" i="5" s="1"/>
  <c r="G87" i="5" s="1"/>
  <c r="BK17" i="5"/>
  <c r="BK53" i="5" s="1"/>
  <c r="BW18" i="5"/>
  <c r="BW54" i="5" s="1"/>
  <c r="BW90" i="5" s="1"/>
  <c r="AX17" i="5"/>
  <c r="AX53" i="5" s="1"/>
  <c r="AX89" i="5" s="1"/>
  <c r="AA17" i="5"/>
  <c r="AA53" i="5" s="1"/>
  <c r="AA89" i="5" s="1"/>
  <c r="BL34" i="5"/>
  <c r="BL70" i="5" s="1"/>
  <c r="BL106" i="5" s="1"/>
  <c r="H10" i="5"/>
  <c r="H46" i="5" s="1"/>
  <c r="H82" i="5" s="1"/>
  <c r="BU10" i="5"/>
  <c r="BU46" i="5" s="1"/>
  <c r="BU82" i="5" s="1"/>
  <c r="BT10" i="5"/>
  <c r="BT46" i="5" s="1"/>
  <c r="BT82" i="5" s="1"/>
  <c r="G11" i="5"/>
  <c r="G47" i="5" s="1"/>
  <c r="G83" i="5" s="1"/>
  <c r="U11" i="5"/>
  <c r="U47" i="5" s="1"/>
  <c r="U83" i="5" s="1"/>
  <c r="C10" i="5"/>
  <c r="C46" i="5" s="1"/>
  <c r="C82" i="5" s="1"/>
  <c r="AV11" i="5"/>
  <c r="AV47" i="5" s="1"/>
  <c r="AV83" i="5" s="1"/>
  <c r="BX11" i="5"/>
  <c r="BX47" i="5" s="1"/>
  <c r="K10" i="5"/>
  <c r="K46" i="5" s="1"/>
  <c r="BC11" i="5"/>
  <c r="BC47" i="5" s="1"/>
  <c r="BC83" i="5" s="1"/>
  <c r="AF11" i="5"/>
  <c r="AF47" i="5" s="1"/>
  <c r="AF83" i="5" s="1"/>
  <c r="BW11" i="5"/>
  <c r="BW47" i="5" s="1"/>
  <c r="BW83" i="5" s="1"/>
  <c r="AE13" i="5"/>
  <c r="AE49" i="5" s="1"/>
  <c r="AE85" i="5" s="1"/>
  <c r="BC17" i="5"/>
  <c r="BC53" i="5" s="1"/>
  <c r="BC89" i="5" s="1"/>
  <c r="H15" i="5"/>
  <c r="H51" i="5" s="1"/>
  <c r="H87" i="5" s="1"/>
  <c r="AD10" i="5"/>
  <c r="AD46" i="5" s="1"/>
  <c r="AD82" i="5" s="1"/>
  <c r="R34" i="5"/>
  <c r="R70" i="5" s="1"/>
  <c r="R106" i="5" s="1"/>
  <c r="AL34" i="5"/>
  <c r="AL70" i="5" s="1"/>
  <c r="AL106" i="5" s="1"/>
  <c r="I10" i="5"/>
  <c r="I46" i="5" s="1"/>
  <c r="BE11" i="5"/>
  <c r="BE47" i="5" s="1"/>
  <c r="BE83" i="5" s="1"/>
  <c r="AP10" i="5"/>
  <c r="AP46" i="5" s="1"/>
  <c r="AP82" i="5" s="1"/>
  <c r="H35" i="5"/>
  <c r="H71" i="5" s="1"/>
  <c r="H107" i="5" s="1"/>
  <c r="D10" i="5"/>
  <c r="D46" i="5" s="1"/>
  <c r="M11" i="5"/>
  <c r="M47" i="5" s="1"/>
  <c r="M83" i="5" s="1"/>
  <c r="AB11" i="5"/>
  <c r="AB47" i="5" s="1"/>
  <c r="AC11" i="5"/>
  <c r="AC47" i="5" s="1"/>
  <c r="AC83" i="5" s="1"/>
  <c r="AU10" i="5"/>
  <c r="AU46" i="5" s="1"/>
  <c r="AU82" i="5" s="1"/>
  <c r="BU11" i="5"/>
  <c r="BU47" i="5" s="1"/>
  <c r="BU83" i="5" s="1"/>
  <c r="AS10" i="5"/>
  <c r="AS46" i="5" s="1"/>
  <c r="AS82" i="5" s="1"/>
  <c r="T35" i="5"/>
  <c r="T71" i="5" s="1"/>
  <c r="T107" i="5" s="1"/>
  <c r="BD16" i="5"/>
  <c r="BD52" i="5" s="1"/>
  <c r="BD88" i="5" s="1"/>
  <c r="U15" i="5"/>
  <c r="U51" i="5" s="1"/>
  <c r="U87" i="5" s="1"/>
  <c r="N11" i="5"/>
  <c r="N47" i="5" s="1"/>
  <c r="N83" i="5" s="1"/>
  <c r="BA11" i="5"/>
  <c r="BA47" i="5" s="1"/>
  <c r="BA83" i="5" s="1"/>
  <c r="AS17" i="5"/>
  <c r="AS53" i="5" s="1"/>
  <c r="AS89" i="5" s="1"/>
  <c r="T12" i="5"/>
  <c r="T48" i="5" s="1"/>
  <c r="BW14" i="5"/>
  <c r="BW50" i="5" s="1"/>
  <c r="BW86" i="5" s="1"/>
  <c r="BQ30" i="5"/>
  <c r="AD11" i="5"/>
  <c r="AD47" i="5" s="1"/>
  <c r="AD83" i="5" s="1"/>
  <c r="Y10" i="5"/>
  <c r="Y46" i="5" s="1"/>
  <c r="Y82" i="5" s="1"/>
  <c r="BF10" i="5"/>
  <c r="BF46" i="5" s="1"/>
  <c r="AL35" i="5"/>
  <c r="AL71" i="5" s="1"/>
  <c r="AL107" i="5" s="1"/>
  <c r="I33" i="5"/>
  <c r="I69" i="5" s="1"/>
  <c r="I105" i="5" s="1"/>
  <c r="BL37" i="5"/>
  <c r="BL73" i="5" s="1"/>
  <c r="BL109" i="5" s="1"/>
  <c r="BK40" i="5"/>
  <c r="BK76" i="5" s="1"/>
  <c r="BK112" i="5" s="1"/>
  <c r="BR33" i="5"/>
  <c r="BR69" i="5" s="1"/>
  <c r="BR105" i="5" s="1"/>
  <c r="U33" i="5"/>
  <c r="U69" i="5" s="1"/>
  <c r="U105" i="5" s="1"/>
  <c r="L34" i="5"/>
  <c r="L70" i="5" s="1"/>
  <c r="L106" i="5" s="1"/>
  <c r="BO10" i="5"/>
  <c r="BO46" i="5" s="1"/>
  <c r="BO82" i="5" s="1"/>
  <c r="BI11" i="5"/>
  <c r="BI47" i="5" s="1"/>
  <c r="BI83" i="5" s="1"/>
  <c r="W10" i="5"/>
  <c r="W46" i="5" s="1"/>
  <c r="W82" i="5" s="1"/>
  <c r="AI11" i="5"/>
  <c r="AI47" i="5" s="1"/>
  <c r="AI83" i="5" s="1"/>
  <c r="BG9" i="5"/>
  <c r="BG45" i="5" s="1"/>
  <c r="BG81" i="5" s="1"/>
  <c r="T11" i="5"/>
  <c r="T47" i="5" s="1"/>
  <c r="T83" i="5" s="1"/>
  <c r="AI9" i="5"/>
  <c r="AI45" i="5" s="1"/>
  <c r="AI81" i="5" s="1"/>
  <c r="E11" i="5"/>
  <c r="E47" i="5" s="1"/>
  <c r="K9" i="5"/>
  <c r="K45" i="5" s="1"/>
  <c r="K81" i="5" s="1"/>
  <c r="AQ11" i="5"/>
  <c r="AQ47" i="5" s="1"/>
  <c r="AQ83" i="5" s="1"/>
  <c r="BS9" i="5"/>
  <c r="BS45" i="5" s="1"/>
  <c r="BS81" i="5" s="1"/>
  <c r="AN11" i="5"/>
  <c r="AN47" i="5" s="1"/>
  <c r="AN83" i="5" s="1"/>
  <c r="BQ9" i="5"/>
  <c r="BQ45" i="5" s="1"/>
  <c r="BQ81" i="5" s="1"/>
  <c r="AA11" i="5"/>
  <c r="AA47" i="5" s="1"/>
  <c r="AA83" i="5" s="1"/>
  <c r="AS9" i="5"/>
  <c r="AS45" i="5" s="1"/>
  <c r="AS81" i="5" s="1"/>
  <c r="L10" i="5"/>
  <c r="L46" i="5" s="1"/>
  <c r="L82" i="5" s="1"/>
  <c r="AB9" i="5"/>
  <c r="AB45" i="5" s="1"/>
  <c r="AB81" i="5" s="1"/>
  <c r="BL36" i="5"/>
  <c r="BL72" i="5" s="1"/>
  <c r="BL108" i="5" s="1"/>
  <c r="AH11" i="5"/>
  <c r="AH47" i="5" s="1"/>
  <c r="AH83" i="5" s="1"/>
  <c r="AX10" i="5"/>
  <c r="AX46" i="5" s="1"/>
  <c r="BN9" i="5"/>
  <c r="BN45" i="5" s="1"/>
  <c r="BN81" i="5" s="1"/>
  <c r="AS42" i="5"/>
  <c r="AS78" i="5" s="1"/>
  <c r="AS114" i="5" s="1"/>
  <c r="BM11" i="5"/>
  <c r="BM47" i="5" s="1"/>
  <c r="BM83" i="5" s="1"/>
  <c r="CC10" i="5"/>
  <c r="CC46" i="5" s="1"/>
  <c r="Q10" i="5"/>
  <c r="Q46" i="5" s="1"/>
  <c r="Q82" i="5" s="1"/>
  <c r="AG9" i="5"/>
  <c r="AG45" i="5" s="1"/>
  <c r="AG81" i="5" s="1"/>
  <c r="N36" i="5"/>
  <c r="N72" i="5" s="1"/>
  <c r="N108" i="5" s="1"/>
  <c r="P10" i="5"/>
  <c r="P46" i="5" s="1"/>
  <c r="P82" i="5" s="1"/>
  <c r="AF9" i="5"/>
  <c r="AF45" i="5" s="1"/>
  <c r="AF81" i="5" s="1"/>
  <c r="BV35" i="5"/>
  <c r="BV71" i="5" s="1"/>
  <c r="BV107" i="5" s="1"/>
  <c r="CA33" i="5"/>
  <c r="CA69" i="5" s="1"/>
  <c r="CA105" i="5" s="1"/>
  <c r="V11" i="5"/>
  <c r="V47" i="5" s="1"/>
  <c r="AL10" i="5"/>
  <c r="AL46" i="5" s="1"/>
  <c r="AL82" i="5" s="1"/>
  <c r="BB9" i="5"/>
  <c r="BB45" i="5" s="1"/>
  <c r="BB81" i="5" s="1"/>
  <c r="CD41" i="5"/>
  <c r="CD77" i="5" s="1"/>
  <c r="CD113" i="5" s="1"/>
  <c r="BT41" i="5"/>
  <c r="BT77" i="5" s="1"/>
  <c r="BT113" i="5" s="1"/>
  <c r="BO42" i="5"/>
  <c r="BO78" i="5" s="1"/>
  <c r="BO114" i="5" s="1"/>
  <c r="AY41" i="5"/>
  <c r="AY77" i="5" s="1"/>
  <c r="AY113" i="5" s="1"/>
  <c r="BZ38" i="5"/>
  <c r="BZ74" i="5" s="1"/>
  <c r="BZ110" i="5" s="1"/>
  <c r="AF36" i="5"/>
  <c r="AF72" i="5" s="1"/>
  <c r="AF108" i="5" s="1"/>
  <c r="AD33" i="5"/>
  <c r="AD69" i="5" s="1"/>
  <c r="AD105" i="5" s="1"/>
  <c r="CD40" i="5"/>
  <c r="CD76" i="5" s="1"/>
  <c r="CD112" i="5" s="1"/>
  <c r="AW37" i="5"/>
  <c r="AW73" i="5" s="1"/>
  <c r="AW109" i="5" s="1"/>
  <c r="P34" i="5"/>
  <c r="P70" i="5" s="1"/>
  <c r="P106" i="5" s="1"/>
  <c r="AH41" i="5"/>
  <c r="AH77" i="5" s="1"/>
  <c r="AH113" i="5" s="1"/>
  <c r="CC37" i="5"/>
  <c r="CC73" i="5" s="1"/>
  <c r="CC109" i="5" s="1"/>
  <c r="AF34" i="5"/>
  <c r="AF70" i="5" s="1"/>
  <c r="AF106" i="5" s="1"/>
  <c r="Z40" i="5"/>
  <c r="Z76" i="5" s="1"/>
  <c r="Z112" i="5" s="1"/>
  <c r="CB34" i="5"/>
  <c r="CB70" i="5" s="1"/>
  <c r="CB106" i="5" s="1"/>
  <c r="BM38" i="5"/>
  <c r="BM74" i="5" s="1"/>
  <c r="BM110" i="5" s="1"/>
  <c r="AH39" i="5"/>
  <c r="AH75" i="5" s="1"/>
  <c r="AH111" i="5" s="1"/>
  <c r="BA41" i="5"/>
  <c r="BA77" i="5" s="1"/>
  <c r="BA113" i="5" s="1"/>
  <c r="B38" i="5"/>
  <c r="B74" i="5" s="1"/>
  <c r="B110" i="5" s="1"/>
  <c r="AD36" i="5"/>
  <c r="AD72" i="5" s="1"/>
  <c r="AD108" i="5" s="1"/>
  <c r="AW40" i="5"/>
  <c r="AW76" i="5" s="1"/>
  <c r="AW112" i="5" s="1"/>
  <c r="BY40" i="5"/>
  <c r="BY76" i="5" s="1"/>
  <c r="BY112" i="5" s="1"/>
  <c r="AR40" i="5"/>
  <c r="AR76" i="5" s="1"/>
  <c r="AR112" i="5" s="1"/>
  <c r="K41" i="5"/>
  <c r="K77" i="5" s="1"/>
  <c r="K113" i="5" s="1"/>
  <c r="BK11" i="5"/>
  <c r="BK47" i="5" s="1"/>
  <c r="BK83" i="5" s="1"/>
  <c r="H11" i="5"/>
  <c r="H47" i="5" s="1"/>
  <c r="H83" i="5" s="1"/>
  <c r="O9" i="5"/>
  <c r="O45" i="5" s="1"/>
  <c r="O81" i="5" s="1"/>
  <c r="BW10" i="5"/>
  <c r="BW46" i="5" s="1"/>
  <c r="BW82" i="5" s="1"/>
  <c r="AX41" i="5"/>
  <c r="AX77" i="5" s="1"/>
  <c r="AX113" i="5" s="1"/>
  <c r="BG10" i="5"/>
  <c r="BG46" i="5" s="1"/>
  <c r="BG82" i="5" s="1"/>
  <c r="B11" i="5"/>
  <c r="B47" i="5" s="1"/>
  <c r="B83" i="5" s="1"/>
  <c r="P11" i="5"/>
  <c r="P47" i="5" s="1"/>
  <c r="P83" i="5" s="1"/>
  <c r="AC9" i="5"/>
  <c r="AC45" i="5" s="1"/>
  <c r="O11" i="5"/>
  <c r="O47" i="5" s="1"/>
  <c r="O83" i="5" s="1"/>
  <c r="AA9" i="5"/>
  <c r="AA45" i="5" s="1"/>
  <c r="AA81" i="5" s="1"/>
  <c r="CB10" i="5"/>
  <c r="CB46" i="5" s="1"/>
  <c r="CB82" i="5" s="1"/>
  <c r="BS34" i="5"/>
  <c r="BS70" i="5" s="1"/>
  <c r="BS106" i="5" s="1"/>
  <c r="BX9" i="5"/>
  <c r="BX45" i="5" s="1"/>
  <c r="BX81" i="5" s="1"/>
  <c r="L9" i="5"/>
  <c r="L45" i="5" s="1"/>
  <c r="L81" i="5" s="1"/>
  <c r="CD11" i="5"/>
  <c r="CD47" i="5" s="1"/>
  <c r="CD83" i="5" s="1"/>
  <c r="R11" i="5"/>
  <c r="R47" i="5" s="1"/>
  <c r="R83" i="5" s="1"/>
  <c r="AH10" i="5"/>
  <c r="AH46" i="5" s="1"/>
  <c r="AH82" i="5" s="1"/>
  <c r="AX9" i="5"/>
  <c r="AX45" i="5" s="1"/>
  <c r="AX81" i="5" s="1"/>
  <c r="BK39" i="5"/>
  <c r="BK75" i="5" s="1"/>
  <c r="BK111" i="5" s="1"/>
  <c r="AW11" i="5"/>
  <c r="AW47" i="5" s="1"/>
  <c r="AW83" i="5" s="1"/>
  <c r="BM10" i="5"/>
  <c r="BM46" i="5" s="1"/>
  <c r="BM82" i="5" s="1"/>
  <c r="CC9" i="5"/>
  <c r="CC45" i="5" s="1"/>
  <c r="CC81" i="5" s="1"/>
  <c r="Q9" i="5"/>
  <c r="Q45" i="5" s="1"/>
  <c r="Q81" i="5" s="1"/>
  <c r="BL10" i="5"/>
  <c r="BL46" i="5" s="1"/>
  <c r="CB9" i="5"/>
  <c r="CB45" i="5" s="1"/>
  <c r="CB81" i="5" s="1"/>
  <c r="P9" i="5"/>
  <c r="P45" i="5" s="1"/>
  <c r="P81" i="5" s="1"/>
  <c r="G9" i="5"/>
  <c r="G45" i="5" s="1"/>
  <c r="G81" i="5" s="1"/>
  <c r="BR11" i="5"/>
  <c r="BR47" i="5" s="1"/>
  <c r="BR83" i="5" s="1"/>
  <c r="F11" i="5"/>
  <c r="F47" i="5" s="1"/>
  <c r="F83" i="5" s="1"/>
  <c r="V10" i="5"/>
  <c r="V46" i="5" s="1"/>
  <c r="AL9" i="5"/>
  <c r="AL45" i="5" s="1"/>
  <c r="AL81" i="5" s="1"/>
  <c r="BV38" i="5"/>
  <c r="BV74" i="5" s="1"/>
  <c r="BV110" i="5" s="1"/>
  <c r="BE38" i="5"/>
  <c r="BE74" i="5" s="1"/>
  <c r="BE110" i="5" s="1"/>
  <c r="AT42" i="5"/>
  <c r="AT78" i="5" s="1"/>
  <c r="AT114" i="5" s="1"/>
  <c r="BS40" i="5"/>
  <c r="BS76" i="5" s="1"/>
  <c r="BS112" i="5" s="1"/>
  <c r="Y38" i="5"/>
  <c r="Y74" i="5" s="1"/>
  <c r="Y110" i="5" s="1"/>
  <c r="AP35" i="5"/>
  <c r="AP71" i="5" s="1"/>
  <c r="AP107" i="5" s="1"/>
  <c r="BM42" i="5"/>
  <c r="BM78" i="5" s="1"/>
  <c r="BM114" i="5" s="1"/>
  <c r="O40" i="5"/>
  <c r="O76" i="5" s="1"/>
  <c r="O112" i="5" s="1"/>
  <c r="BJ36" i="5"/>
  <c r="BJ72" i="5" s="1"/>
  <c r="BJ108" i="5" s="1"/>
  <c r="B36" i="5"/>
  <c r="B72" i="5" s="1"/>
  <c r="B108" i="5" s="1"/>
  <c r="AU40" i="5"/>
  <c r="AU76" i="5" s="1"/>
  <c r="AU112" i="5" s="1"/>
  <c r="O37" i="5"/>
  <c r="O73" i="5" s="1"/>
  <c r="O109" i="5" s="1"/>
  <c r="BU42" i="5"/>
  <c r="BU78" i="5" s="1"/>
  <c r="BU114" i="5" s="1"/>
  <c r="BU39" i="5"/>
  <c r="BU75" i="5" s="1"/>
  <c r="BU111" i="5" s="1"/>
  <c r="P33" i="5"/>
  <c r="P69" i="5" s="1"/>
  <c r="P105" i="5" s="1"/>
  <c r="AG35" i="5"/>
  <c r="AG71" i="5" s="1"/>
  <c r="AG107" i="5" s="1"/>
  <c r="BE37" i="5"/>
  <c r="BE73" i="5" s="1"/>
  <c r="BE109" i="5" s="1"/>
  <c r="F40" i="5"/>
  <c r="F76" i="5" s="1"/>
  <c r="F112" i="5" s="1"/>
  <c r="AM41" i="5"/>
  <c r="AM77" i="5" s="1"/>
  <c r="AM113" i="5" s="1"/>
  <c r="G35" i="5"/>
  <c r="G71" i="5" s="1"/>
  <c r="G107" i="5" s="1"/>
  <c r="BR38" i="5"/>
  <c r="BR74" i="5" s="1"/>
  <c r="BR110" i="5" s="1"/>
  <c r="AK38" i="5"/>
  <c r="AK74" i="5" s="1"/>
  <c r="AK110" i="5" s="1"/>
  <c r="T39" i="5"/>
  <c r="T75" i="5" s="1"/>
  <c r="T111" i="5" s="1"/>
  <c r="S37" i="5"/>
  <c r="S73" i="5" s="1"/>
  <c r="S109" i="5" s="1"/>
  <c r="AA10" i="5"/>
  <c r="AA46" i="5" s="1"/>
  <c r="AA82" i="5" s="1"/>
  <c r="W11" i="5"/>
  <c r="W47" i="5" s="1"/>
  <c r="BD42" i="5"/>
  <c r="BD78" i="5" s="1"/>
  <c r="BD114" i="5" s="1"/>
  <c r="B9" i="5"/>
  <c r="B45" i="5" s="1"/>
  <c r="B10" i="5"/>
  <c r="B46" i="5" s="1"/>
  <c r="B82" i="5" s="1"/>
  <c r="D11" i="5"/>
  <c r="D47" i="5" s="1"/>
  <c r="D83" i="5" s="1"/>
  <c r="C9" i="5"/>
  <c r="C45" i="5" s="1"/>
  <c r="C81" i="5" s="1"/>
  <c r="C11" i="5"/>
  <c r="C47" i="5" s="1"/>
  <c r="C83" i="5" s="1"/>
  <c r="AU36" i="5"/>
  <c r="AU72" i="5" s="1"/>
  <c r="AU108" i="5" s="1"/>
  <c r="BP10" i="5"/>
  <c r="BP46" i="5" s="1"/>
  <c r="BP82" i="5" s="1"/>
  <c r="AZ10" i="5"/>
  <c r="AZ46" i="5" s="1"/>
  <c r="AZ82" i="5" s="1"/>
  <c r="BP9" i="5"/>
  <c r="BP45" i="5" s="1"/>
  <c r="BP81" i="5" s="1"/>
  <c r="D9" i="5"/>
  <c r="D45" i="5" s="1"/>
  <c r="D81" i="5" s="1"/>
  <c r="BV11" i="5"/>
  <c r="BV47" i="5" s="1"/>
  <c r="BV83" i="5" s="1"/>
  <c r="J11" i="5"/>
  <c r="J47" i="5" s="1"/>
  <c r="J83" i="5" s="1"/>
  <c r="Z10" i="5"/>
  <c r="Z46" i="5" s="1"/>
  <c r="Z82" i="5" s="1"/>
  <c r="AP9" i="5"/>
  <c r="AP45" i="5" s="1"/>
  <c r="AP81" i="5" s="1"/>
  <c r="G38" i="5"/>
  <c r="G74" i="5" s="1"/>
  <c r="G110" i="5" s="1"/>
  <c r="AO11" i="5"/>
  <c r="AO47" i="5" s="1"/>
  <c r="AO83" i="5" s="1"/>
  <c r="BE10" i="5"/>
  <c r="BE46" i="5" s="1"/>
  <c r="BE82" i="5" s="1"/>
  <c r="BU9" i="5"/>
  <c r="BU45" i="5" s="1"/>
  <c r="BU81" i="5" s="1"/>
  <c r="I9" i="5"/>
  <c r="I45" i="5" s="1"/>
  <c r="I81" i="5" s="1"/>
  <c r="BD10" i="5"/>
  <c r="BD46" i="5" s="1"/>
  <c r="BD82" i="5" s="1"/>
  <c r="BT9" i="5"/>
  <c r="BT45" i="5" s="1"/>
  <c r="BT81" i="5" s="1"/>
  <c r="H9" i="5"/>
  <c r="H45" i="5" s="1"/>
  <c r="H81" i="5" s="1"/>
  <c r="M42" i="5"/>
  <c r="M78" i="5" s="1"/>
  <c r="M114" i="5" s="1"/>
  <c r="BJ11" i="5"/>
  <c r="BJ47" i="5" s="1"/>
  <c r="BJ83" i="5" s="1"/>
  <c r="BZ10" i="5"/>
  <c r="BZ46" i="5" s="1"/>
  <c r="BZ82" i="5" s="1"/>
  <c r="N10" i="5"/>
  <c r="N46" i="5" s="1"/>
  <c r="N82" i="5" s="1"/>
  <c r="AD9" i="5"/>
  <c r="AD45" i="5" s="1"/>
  <c r="AD81" i="5" s="1"/>
  <c r="Q37" i="5"/>
  <c r="Q73" i="5" s="1"/>
  <c r="Q109" i="5" s="1"/>
  <c r="CC36" i="5"/>
  <c r="CC72" i="5" s="1"/>
  <c r="CC108" i="5" s="1"/>
  <c r="AI42" i="5"/>
  <c r="AI78" i="5" s="1"/>
  <c r="AI114" i="5" s="1"/>
  <c r="BB40" i="5"/>
  <c r="BB76" i="5" s="1"/>
  <c r="BB112" i="5" s="1"/>
  <c r="H38" i="5"/>
  <c r="H74" i="5" s="1"/>
  <c r="H110" i="5" s="1"/>
  <c r="Y35" i="5"/>
  <c r="Y71" i="5" s="1"/>
  <c r="Y107" i="5" s="1"/>
  <c r="AG42" i="5"/>
  <c r="AG78" i="5" s="1"/>
  <c r="AG114" i="5" s="1"/>
  <c r="AP39" i="5"/>
  <c r="AP75" i="5" s="1"/>
  <c r="AP111" i="5" s="1"/>
  <c r="I36" i="5"/>
  <c r="I72" i="5" s="1"/>
  <c r="I108" i="5" s="1"/>
  <c r="BA42" i="5"/>
  <c r="BA78" i="5" s="1"/>
  <c r="BA114" i="5" s="1"/>
  <c r="BV39" i="5"/>
  <c r="BV75" i="5" s="1"/>
  <c r="BV111" i="5" s="1"/>
  <c r="AP36" i="5"/>
  <c r="AP72" i="5" s="1"/>
  <c r="AP108" i="5" s="1"/>
  <c r="BJ42" i="5"/>
  <c r="BJ78" i="5" s="1"/>
  <c r="BJ114" i="5" s="1"/>
  <c r="AX38" i="5"/>
  <c r="AX74" i="5" s="1"/>
  <c r="AX110" i="5" s="1"/>
  <c r="CD42" i="5"/>
  <c r="CD78" i="5" s="1"/>
  <c r="CD114" i="5" s="1"/>
  <c r="BM33" i="5"/>
  <c r="BM69" i="5" s="1"/>
  <c r="BM105" i="5" s="1"/>
  <c r="R36" i="5"/>
  <c r="R72" i="5" s="1"/>
  <c r="R108" i="5" s="1"/>
  <c r="AT38" i="5"/>
  <c r="AT74" i="5" s="1"/>
  <c r="AT110" i="5" s="1"/>
  <c r="AD40" i="5"/>
  <c r="AD76" i="5" s="1"/>
  <c r="AD112" i="5" s="1"/>
  <c r="BZ33" i="5"/>
  <c r="BZ69" i="5" s="1"/>
  <c r="BZ105" i="5" s="1"/>
  <c r="AG37" i="5"/>
  <c r="AG73" i="5" s="1"/>
  <c r="AG109" i="5" s="1"/>
  <c r="M37" i="5"/>
  <c r="M73" i="5" s="1"/>
  <c r="M109" i="5" s="1"/>
  <c r="BH37" i="5"/>
  <c r="BH73" i="5" s="1"/>
  <c r="BH109" i="5" s="1"/>
  <c r="BW36" i="5"/>
  <c r="BW72" i="5" s="1"/>
  <c r="BW108" i="5" s="1"/>
  <c r="BI9" i="5"/>
  <c r="BI45" i="5" s="1"/>
  <c r="BI81" i="5" s="1"/>
  <c r="E10" i="5"/>
  <c r="E46" i="5" s="1"/>
  <c r="E82" i="5" s="1"/>
  <c r="AM9" i="5"/>
  <c r="AM45" i="5" s="1"/>
  <c r="AM81" i="5" s="1"/>
  <c r="BX10" i="5"/>
  <c r="BX46" i="5" s="1"/>
  <c r="BX82" i="5" s="1"/>
  <c r="BH10" i="5"/>
  <c r="BH46" i="5" s="1"/>
  <c r="BH82" i="5" s="1"/>
  <c r="AK10" i="5"/>
  <c r="AK46" i="5" s="1"/>
  <c r="AK82" i="5" s="1"/>
  <c r="AK11" i="5"/>
  <c r="AK47" i="5" s="1"/>
  <c r="AK83" i="5" s="1"/>
  <c r="BK9" i="5"/>
  <c r="BK45" i="5" s="1"/>
  <c r="BK81" i="5" s="1"/>
  <c r="K11" i="5"/>
  <c r="K47" i="5" s="1"/>
  <c r="K83" i="5" s="1"/>
  <c r="S9" i="5"/>
  <c r="S45" i="5" s="1"/>
  <c r="S81" i="5" s="1"/>
  <c r="BI10" i="5"/>
  <c r="BI46" i="5" s="1"/>
  <c r="BS11" i="5"/>
  <c r="BS47" i="5" s="1"/>
  <c r="BS83" i="5" s="1"/>
  <c r="AM10" i="5"/>
  <c r="AM46" i="5" s="1"/>
  <c r="BQ11" i="5"/>
  <c r="BQ47" i="5" s="1"/>
  <c r="BQ83" i="5" s="1"/>
  <c r="O10" i="5"/>
  <c r="O46" i="5" s="1"/>
  <c r="O82" i="5" s="1"/>
  <c r="AR11" i="5"/>
  <c r="AR47" i="5" s="1"/>
  <c r="AR83" i="5" s="1"/>
  <c r="BS10" i="5"/>
  <c r="BS46" i="5" s="1"/>
  <c r="BS82" i="5" s="1"/>
  <c r="X38" i="5"/>
  <c r="X74" i="5" s="1"/>
  <c r="X110" i="5" s="1"/>
  <c r="BQ10" i="5"/>
  <c r="BQ46" i="5" s="1"/>
  <c r="BQ82" i="5" s="1"/>
  <c r="BY11" i="5"/>
  <c r="BY47" i="5" s="1"/>
  <c r="BY83" i="5" s="1"/>
  <c r="AY10" i="5"/>
  <c r="AY46" i="5" s="1"/>
  <c r="AY82" i="5" s="1"/>
  <c r="AR10" i="5"/>
  <c r="AR46" i="5" s="1"/>
  <c r="AR82" i="5" s="1"/>
  <c r="BH9" i="5"/>
  <c r="BH45" i="5" s="1"/>
  <c r="BH81" i="5" s="1"/>
  <c r="BN42" i="5"/>
  <c r="BN78" i="5" s="1"/>
  <c r="BN114" i="5" s="1"/>
  <c r="BN11" i="5"/>
  <c r="BN47" i="5" s="1"/>
  <c r="BN83" i="5" s="1"/>
  <c r="CD10" i="5"/>
  <c r="CD46" i="5" s="1"/>
  <c r="CD82" i="5" s="1"/>
  <c r="R10" i="5"/>
  <c r="R46" i="5" s="1"/>
  <c r="AH9" i="5"/>
  <c r="AH45" i="5" s="1"/>
  <c r="AH81" i="5" s="1"/>
  <c r="AE36" i="5"/>
  <c r="AE72" i="5" s="1"/>
  <c r="AE108" i="5" s="1"/>
  <c r="AG11" i="5"/>
  <c r="AG47" i="5" s="1"/>
  <c r="AG83" i="5" s="1"/>
  <c r="AW10" i="5"/>
  <c r="AW46" i="5" s="1"/>
  <c r="AW82" i="5" s="1"/>
  <c r="BM9" i="5"/>
  <c r="BM45" i="5" s="1"/>
  <c r="AH42" i="5"/>
  <c r="AH78" i="5" s="1"/>
  <c r="AH114" i="5" s="1"/>
  <c r="AV10" i="5"/>
  <c r="AV46" i="5" s="1"/>
  <c r="AV82" i="5" s="1"/>
  <c r="BL9" i="5"/>
  <c r="BL45" i="5" s="1"/>
  <c r="BL81" i="5" s="1"/>
  <c r="X42" i="5"/>
  <c r="X78" i="5" s="1"/>
  <c r="X114" i="5" s="1"/>
  <c r="BR40" i="5"/>
  <c r="BR76" i="5" s="1"/>
  <c r="BR112" i="5" s="1"/>
  <c r="BB11" i="5"/>
  <c r="BB47" i="5" s="1"/>
  <c r="BB83" i="5" s="1"/>
  <c r="BR10" i="5"/>
  <c r="BR46" i="5" s="1"/>
  <c r="BR82" i="5" s="1"/>
  <c r="F10" i="5"/>
  <c r="F46" i="5" s="1"/>
  <c r="F82" i="5" s="1"/>
  <c r="V9" i="5"/>
  <c r="V45" i="5" s="1"/>
  <c r="V81" i="5" s="1"/>
  <c r="AO35" i="5"/>
  <c r="AO71" i="5" s="1"/>
  <c r="AO107" i="5" s="1"/>
  <c r="X35" i="5"/>
  <c r="X71" i="5" s="1"/>
  <c r="X107" i="5" s="1"/>
  <c r="Y42" i="5"/>
  <c r="Y78" i="5" s="1"/>
  <c r="Y114" i="5" s="1"/>
  <c r="AH40" i="5"/>
  <c r="AH76" i="5" s="1"/>
  <c r="AH112" i="5" s="1"/>
  <c r="AL37" i="5"/>
  <c r="AL73" i="5" s="1"/>
  <c r="AL109" i="5" s="1"/>
  <c r="BT34" i="5"/>
  <c r="BT70" i="5" s="1"/>
  <c r="BT106" i="5" s="1"/>
  <c r="V42" i="5"/>
  <c r="V78" i="5" s="1"/>
  <c r="V114" i="5" s="1"/>
  <c r="Y39" i="5"/>
  <c r="Y75" i="5" s="1"/>
  <c r="Y111" i="5" s="1"/>
  <c r="BU35" i="5"/>
  <c r="BU71" i="5" s="1"/>
  <c r="BU107" i="5" s="1"/>
  <c r="AP42" i="5"/>
  <c r="AP78" i="5" s="1"/>
  <c r="AP114" i="5" s="1"/>
  <c r="BF39" i="5"/>
  <c r="BF75" i="5" s="1"/>
  <c r="BF111" i="5" s="1"/>
  <c r="Y36" i="5"/>
  <c r="Y72" i="5" s="1"/>
  <c r="Y108" i="5" s="1"/>
  <c r="AY42" i="5"/>
  <c r="AY78" i="5" s="1"/>
  <c r="AY114" i="5" s="1"/>
  <c r="AG38" i="5"/>
  <c r="AG74" i="5" s="1"/>
  <c r="AG110" i="5" s="1"/>
  <c r="BY41" i="5"/>
  <c r="BY77" i="5" s="1"/>
  <c r="BY113" i="5" s="1"/>
  <c r="AN33" i="5"/>
  <c r="AN69" i="5" s="1"/>
  <c r="AN105" i="5" s="1"/>
  <c r="CC35" i="5"/>
  <c r="CC71" i="5" s="1"/>
  <c r="CC107" i="5" s="1"/>
  <c r="AX36" i="5"/>
  <c r="AX72" i="5" s="1"/>
  <c r="AX108" i="5" s="1"/>
  <c r="P40" i="5"/>
  <c r="P76" i="5" s="1"/>
  <c r="P112" i="5" s="1"/>
  <c r="BL33" i="5"/>
  <c r="BL69" i="5" s="1"/>
  <c r="BL105" i="5" s="1"/>
  <c r="AN35" i="5"/>
  <c r="AN71" i="5" s="1"/>
  <c r="AN107" i="5" s="1"/>
  <c r="BY36" i="5"/>
  <c r="BY72" i="5" s="1"/>
  <c r="BY108" i="5" s="1"/>
  <c r="AZ36" i="5"/>
  <c r="AZ72" i="5" s="1"/>
  <c r="AZ108" i="5" s="1"/>
  <c r="AJ11" i="5"/>
  <c r="AJ47" i="5" s="1"/>
  <c r="AY11" i="5"/>
  <c r="AY47" i="5" s="1"/>
  <c r="X11" i="5"/>
  <c r="X47" i="5" s="1"/>
  <c r="X83" i="5" s="1"/>
  <c r="AQ9" i="5"/>
  <c r="AQ45" i="5" s="1"/>
  <c r="AQ81" i="5" s="1"/>
  <c r="BY10" i="5"/>
  <c r="BY46" i="5" s="1"/>
  <c r="BY82" i="5" s="1"/>
  <c r="BT11" i="5"/>
  <c r="BT47" i="5" s="1"/>
  <c r="BT83" i="5" s="1"/>
  <c r="AQ10" i="5"/>
  <c r="AQ46" i="5" s="1"/>
  <c r="AQ82" i="5" s="1"/>
  <c r="BG11" i="5"/>
  <c r="BG47" i="5" s="1"/>
  <c r="BG83" i="5" s="1"/>
  <c r="S10" i="5"/>
  <c r="S46" i="5" s="1"/>
  <c r="BD11" i="5"/>
  <c r="BD47" i="5" s="1"/>
  <c r="BD83" i="5" s="1"/>
  <c r="BW9" i="5"/>
  <c r="BW45" i="5" s="1"/>
  <c r="CB11" i="5"/>
  <c r="CB47" i="5" s="1"/>
  <c r="CB83" i="5" s="1"/>
  <c r="BC10" i="5"/>
  <c r="BC46" i="5" s="1"/>
  <c r="BC82" i="5" s="1"/>
  <c r="CA11" i="5"/>
  <c r="CA47" i="5" s="1"/>
  <c r="CA83" i="5" s="1"/>
  <c r="BA10" i="5"/>
  <c r="BA46" i="5" s="1"/>
  <c r="BA82" i="5" s="1"/>
  <c r="BL11" i="5"/>
  <c r="BL47" i="5" s="1"/>
  <c r="BL83" i="5" s="1"/>
  <c r="AC10" i="5"/>
  <c r="AC46" i="5" s="1"/>
  <c r="AC82" i="5" s="1"/>
  <c r="AJ10" i="5"/>
  <c r="AJ46" i="5" s="1"/>
  <c r="AJ82" i="5" s="1"/>
  <c r="AZ9" i="5"/>
  <c r="AZ45" i="5" s="1"/>
  <c r="BI41" i="5"/>
  <c r="BI77" i="5" s="1"/>
  <c r="BI113" i="5" s="1"/>
  <c r="BF11" i="5"/>
  <c r="BF47" i="5" s="1"/>
  <c r="BF83" i="5" s="1"/>
  <c r="BV10" i="5"/>
  <c r="BV46" i="5" s="1"/>
  <c r="BV82" i="5" s="1"/>
  <c r="J10" i="5"/>
  <c r="J46" i="5" s="1"/>
  <c r="J82" i="5" s="1"/>
  <c r="Z9" i="5"/>
  <c r="Z45" i="5" s="1"/>
  <c r="Z81" i="5" s="1"/>
  <c r="BB34" i="5"/>
  <c r="BB70" i="5" s="1"/>
  <c r="BB106" i="5" s="1"/>
  <c r="Y11" i="5"/>
  <c r="Y47" i="5" s="1"/>
  <c r="Y83" i="5" s="1"/>
  <c r="AO10" i="5"/>
  <c r="AO46" i="5" s="1"/>
  <c r="AO82" i="5" s="1"/>
  <c r="BE9" i="5"/>
  <c r="BE45" i="5" s="1"/>
  <c r="BE81" i="5" s="1"/>
  <c r="W41" i="5"/>
  <c r="W77" i="5" s="1"/>
  <c r="W113" i="5" s="1"/>
  <c r="AN10" i="5"/>
  <c r="AN46" i="5" s="1"/>
  <c r="AN82" i="5" s="1"/>
  <c r="BD9" i="5"/>
  <c r="BD45" i="5" s="1"/>
  <c r="BD81" i="5" s="1"/>
  <c r="F41" i="5"/>
  <c r="F77" i="5" s="1"/>
  <c r="F113" i="5" s="1"/>
  <c r="J39" i="5"/>
  <c r="J75" i="5" s="1"/>
  <c r="J111" i="5" s="1"/>
  <c r="AT11" i="5"/>
  <c r="AT47" i="5" s="1"/>
  <c r="AT83" i="5" s="1"/>
  <c r="BJ10" i="5"/>
  <c r="BJ46" i="5" s="1"/>
  <c r="BZ9" i="5"/>
  <c r="BZ45" i="5" s="1"/>
  <c r="BZ81" i="5" s="1"/>
  <c r="N9" i="5"/>
  <c r="N45" i="5" s="1"/>
  <c r="BB33" i="5"/>
  <c r="BB69" i="5" s="1"/>
  <c r="BB105" i="5" s="1"/>
  <c r="Z33" i="5"/>
  <c r="Z69" i="5" s="1"/>
  <c r="Z105" i="5" s="1"/>
  <c r="N42" i="5"/>
  <c r="N78" i="5" s="1"/>
  <c r="N114" i="5" s="1"/>
  <c r="CC39" i="5"/>
  <c r="CC75" i="5" s="1"/>
  <c r="CC111" i="5" s="1"/>
  <c r="R37" i="5"/>
  <c r="R73" i="5" s="1"/>
  <c r="R109" i="5" s="1"/>
  <c r="BC34" i="5"/>
  <c r="BC70" i="5" s="1"/>
  <c r="BC106" i="5" s="1"/>
  <c r="K42" i="5"/>
  <c r="K78" i="5" s="1"/>
  <c r="K114" i="5" s="1"/>
  <c r="I39" i="5"/>
  <c r="I75" i="5" s="1"/>
  <c r="I111" i="5" s="1"/>
  <c r="BD35" i="5"/>
  <c r="BD71" i="5" s="1"/>
  <c r="BD107" i="5" s="1"/>
  <c r="AF42" i="5"/>
  <c r="AF78" i="5" s="1"/>
  <c r="AF114" i="5" s="1"/>
  <c r="AO39" i="5"/>
  <c r="AO75" i="5" s="1"/>
  <c r="AO111" i="5" s="1"/>
  <c r="H36" i="5"/>
  <c r="H72" i="5" s="1"/>
  <c r="H108" i="5" s="1"/>
  <c r="S42" i="5"/>
  <c r="S78" i="5" s="1"/>
  <c r="S114" i="5" s="1"/>
  <c r="P38" i="5"/>
  <c r="P74" i="5" s="1"/>
  <c r="P110" i="5" s="1"/>
  <c r="BF40" i="5"/>
  <c r="BF76" i="5" s="1"/>
  <c r="BF112" i="5" s="1"/>
  <c r="AL42" i="5"/>
  <c r="AL78" i="5" s="1"/>
  <c r="AL114" i="5" s="1"/>
  <c r="AO34" i="5"/>
  <c r="AO70" i="5" s="1"/>
  <c r="AO106" i="5" s="1"/>
  <c r="J35" i="5"/>
  <c r="J71" i="5" s="1"/>
  <c r="J107" i="5" s="1"/>
  <c r="G39" i="5"/>
  <c r="G75" i="5" s="1"/>
  <c r="G111" i="5" s="1"/>
  <c r="BX42" i="5"/>
  <c r="BX78" i="5" s="1"/>
  <c r="BX114" i="5" s="1"/>
  <c r="F34" i="5"/>
  <c r="F70" i="5" s="1"/>
  <c r="F106" i="5" s="1"/>
  <c r="BY35" i="5"/>
  <c r="BY71" i="5" s="1"/>
  <c r="BY107" i="5" s="1"/>
  <c r="AB35" i="5"/>
  <c r="AB71" i="5" s="1"/>
  <c r="AB107" i="5" s="1"/>
  <c r="BF33" i="5"/>
  <c r="BF69" i="5" s="1"/>
  <c r="BF105" i="5" s="1"/>
  <c r="AC38" i="5"/>
  <c r="AC74" i="5" s="1"/>
  <c r="AC110" i="5" s="1"/>
  <c r="M33" i="5"/>
  <c r="M69" i="5" s="1"/>
  <c r="M105" i="5" s="1"/>
  <c r="AR36" i="5"/>
  <c r="AR72" i="5" s="1"/>
  <c r="AR108" i="5" s="1"/>
  <c r="AY39" i="5"/>
  <c r="AY75" i="5" s="1"/>
  <c r="AY111" i="5" s="1"/>
  <c r="AW34" i="5"/>
  <c r="AW70" i="5" s="1"/>
  <c r="AW106" i="5" s="1"/>
  <c r="BE41" i="5"/>
  <c r="BE77" i="5" s="1"/>
  <c r="BE113" i="5" s="1"/>
  <c r="BU36" i="5"/>
  <c r="BU72" i="5" s="1"/>
  <c r="BU108" i="5" s="1"/>
  <c r="BT42" i="5"/>
  <c r="BT78" i="5" s="1"/>
  <c r="BT114" i="5" s="1"/>
  <c r="I37" i="5"/>
  <c r="I73" i="5" s="1"/>
  <c r="I109" i="5" s="1"/>
  <c r="J41" i="5"/>
  <c r="J77" i="5" s="1"/>
  <c r="J113" i="5" s="1"/>
  <c r="Y34" i="5"/>
  <c r="Y70" i="5" s="1"/>
  <c r="Y106" i="5" s="1"/>
  <c r="Z38" i="5"/>
  <c r="Z74" i="5" s="1"/>
  <c r="Z110" i="5" s="1"/>
  <c r="W42" i="5"/>
  <c r="W78" i="5" s="1"/>
  <c r="W114" i="5" s="1"/>
  <c r="AX37" i="5"/>
  <c r="AX73" i="5" s="1"/>
  <c r="AX109" i="5" s="1"/>
  <c r="BP42" i="5"/>
  <c r="BP78" i="5" s="1"/>
  <c r="BP114" i="5" s="1"/>
  <c r="V37" i="5"/>
  <c r="V73" i="5" s="1"/>
  <c r="V109" i="5" s="1"/>
  <c r="BQ40" i="5"/>
  <c r="BQ76" i="5" s="1"/>
  <c r="BQ112" i="5" s="1"/>
  <c r="BA35" i="5"/>
  <c r="BA71" i="5" s="1"/>
  <c r="BA107" i="5" s="1"/>
  <c r="D39" i="5"/>
  <c r="D75" i="5" s="1"/>
  <c r="D111" i="5" s="1"/>
  <c r="D34" i="5"/>
  <c r="D70" i="5" s="1"/>
  <c r="D106" i="5" s="1"/>
  <c r="BE36" i="5"/>
  <c r="BE72" i="5" s="1"/>
  <c r="BE108" i="5" s="1"/>
  <c r="H42" i="5"/>
  <c r="H78" i="5" s="1"/>
  <c r="H114" i="5" s="1"/>
  <c r="AW35" i="5"/>
  <c r="AW71" i="5" s="1"/>
  <c r="AW107" i="5" s="1"/>
  <c r="AX39" i="5"/>
  <c r="AX75" i="5" s="1"/>
  <c r="AX111" i="5" s="1"/>
  <c r="BQ42" i="5"/>
  <c r="BQ78" i="5" s="1"/>
  <c r="BQ114" i="5" s="1"/>
  <c r="BR36" i="5"/>
  <c r="BR72" i="5" s="1"/>
  <c r="BR108" i="5" s="1"/>
  <c r="AU41" i="5"/>
  <c r="AU77" i="5" s="1"/>
  <c r="AU113" i="5" s="1"/>
  <c r="AO36" i="5"/>
  <c r="AO72" i="5" s="1"/>
  <c r="AO108" i="5" s="1"/>
  <c r="L42" i="5"/>
  <c r="L78" i="5" s="1"/>
  <c r="L114" i="5" s="1"/>
  <c r="BB35" i="5"/>
  <c r="BB71" i="5" s="1"/>
  <c r="BB107" i="5" s="1"/>
  <c r="BA39" i="5"/>
  <c r="BA75" i="5" s="1"/>
  <c r="BA111" i="5" s="1"/>
  <c r="AS34" i="5"/>
  <c r="AS70" i="5" s="1"/>
  <c r="AS106" i="5" s="1"/>
  <c r="D38" i="5"/>
  <c r="D74" i="5" s="1"/>
  <c r="D110" i="5" s="1"/>
  <c r="AB29" i="5"/>
  <c r="AB16" i="5"/>
  <c r="AB52" i="5" s="1"/>
  <c r="AB88" i="5" s="1"/>
  <c r="BS17" i="5"/>
  <c r="BS53" i="5" s="1"/>
  <c r="U17" i="5"/>
  <c r="U53" i="5" s="1"/>
  <c r="U89" i="5" s="1"/>
  <c r="AE17" i="5"/>
  <c r="AE53" i="5" s="1"/>
  <c r="AE89" i="5" s="1"/>
  <c r="T15" i="5"/>
  <c r="T51" i="5" s="1"/>
  <c r="T87" i="5" s="1"/>
  <c r="B18" i="5"/>
  <c r="B54" i="5" s="1"/>
  <c r="B90" i="5" s="1"/>
  <c r="K17" i="5"/>
  <c r="K53" i="5" s="1"/>
  <c r="K89" i="5" s="1"/>
  <c r="BS12" i="5"/>
  <c r="BS48" i="5" s="1"/>
  <c r="BS84" i="5" s="1"/>
  <c r="BD13" i="5"/>
  <c r="BD49" i="5" s="1"/>
  <c r="BB18" i="5"/>
  <c r="BB54" i="5" s="1"/>
  <c r="BB90" i="5" s="1"/>
  <c r="AM16" i="5"/>
  <c r="AM52" i="5" s="1"/>
  <c r="AM88" i="5" s="1"/>
  <c r="BA12" i="5"/>
  <c r="BA48" i="5" s="1"/>
  <c r="BA84" i="5" s="1"/>
  <c r="BF17" i="5"/>
  <c r="BF53" i="5" s="1"/>
  <c r="BF89" i="5" s="1"/>
  <c r="BO17" i="5"/>
  <c r="BO53" i="5" s="1"/>
  <c r="BO89" i="5" s="1"/>
  <c r="J17" i="5"/>
  <c r="J53" i="5" s="1"/>
  <c r="J89" i="5" s="1"/>
  <c r="AB18" i="5"/>
  <c r="AB54" i="5" s="1"/>
  <c r="AB90" i="5" s="1"/>
  <c r="T17" i="5"/>
  <c r="T53" i="5" s="1"/>
  <c r="T89" i="5" s="1"/>
  <c r="C17" i="5"/>
  <c r="C53" i="5" s="1"/>
  <c r="C89" i="5" s="1"/>
  <c r="BQ13" i="5"/>
  <c r="BQ49" i="5" s="1"/>
  <c r="BQ85" i="5" s="1"/>
  <c r="S14" i="5"/>
  <c r="S50" i="5" s="1"/>
  <c r="S86" i="5" s="1"/>
  <c r="L13" i="5"/>
  <c r="L49" i="5" s="1"/>
  <c r="L85" i="5" s="1"/>
  <c r="O12" i="5"/>
  <c r="O48" i="5" s="1"/>
  <c r="O84" i="5" s="1"/>
  <c r="AA18" i="5"/>
  <c r="AA54" i="5" s="1"/>
  <c r="AA90" i="5" s="1"/>
  <c r="S17" i="5"/>
  <c r="S53" i="5" s="1"/>
  <c r="S89" i="5" s="1"/>
  <c r="AE12" i="5"/>
  <c r="AE48" i="5" s="1"/>
  <c r="AE84" i="5" s="1"/>
  <c r="AC17" i="5"/>
  <c r="AC53" i="5" s="1"/>
  <c r="AC89" i="5" s="1"/>
  <c r="AW17" i="5"/>
  <c r="AW53" i="5" s="1"/>
  <c r="AY15" i="5"/>
  <c r="AY51" i="5" s="1"/>
  <c r="AY87" i="5" s="1"/>
  <c r="BG14" i="5"/>
  <c r="BG50" i="5" s="1"/>
  <c r="BG86" i="5" s="1"/>
  <c r="AK13" i="5"/>
  <c r="AK49" i="5" s="1"/>
  <c r="AK85" i="5" s="1"/>
  <c r="AN12" i="5"/>
  <c r="AN48" i="5" s="1"/>
  <c r="AN84" i="5" s="1"/>
  <c r="AC12" i="5"/>
  <c r="AC48" i="5" s="1"/>
  <c r="AC84" i="5" s="1"/>
  <c r="AB17" i="5"/>
  <c r="AB53" i="5" s="1"/>
  <c r="AB89" i="5" s="1"/>
  <c r="AR12" i="5"/>
  <c r="AR48" i="5" s="1"/>
  <c r="AR84" i="5" s="1"/>
  <c r="BN18" i="5"/>
  <c r="BN54" i="5" s="1"/>
  <c r="BN90" i="5" s="1"/>
  <c r="AI18" i="5"/>
  <c r="AI54" i="5" s="1"/>
  <c r="AI90" i="5" s="1"/>
  <c r="BK15" i="5"/>
  <c r="BK51" i="5" s="1"/>
  <c r="AQ15" i="5"/>
  <c r="AQ51" i="5" s="1"/>
  <c r="AQ87" i="5" s="1"/>
  <c r="R17" i="5"/>
  <c r="R53" i="5" s="1"/>
  <c r="R89" i="5" s="1"/>
  <c r="BO12" i="5"/>
  <c r="BO48" i="5" s="1"/>
  <c r="BO84" i="5" s="1"/>
  <c r="AQ12" i="5"/>
  <c r="AQ48" i="5" s="1"/>
  <c r="AQ84" i="5" s="1"/>
  <c r="BM18" i="5"/>
  <c r="BM54" i="5" s="1"/>
  <c r="BM90" i="5" s="1"/>
  <c r="BD12" i="5"/>
  <c r="BD48" i="5" s="1"/>
  <c r="BD84" i="5" s="1"/>
  <c r="BV18" i="5"/>
  <c r="BV54" i="5" s="1"/>
  <c r="BV90" i="5" s="1"/>
  <c r="BE26" i="5"/>
  <c r="BW15" i="5"/>
  <c r="BW51" i="5" s="1"/>
  <c r="BW87" i="5" s="1"/>
  <c r="BC15" i="5"/>
  <c r="BC51" i="5" s="1"/>
  <c r="BC87" i="5" s="1"/>
  <c r="AJ17" i="5"/>
  <c r="AJ53" i="5" s="1"/>
  <c r="AJ89" i="5" s="1"/>
  <c r="I17" i="5"/>
  <c r="I53" i="5" s="1"/>
  <c r="I89" i="5" s="1"/>
  <c r="BC12" i="5"/>
  <c r="BC48" i="5" s="1"/>
  <c r="BC84" i="5" s="1"/>
  <c r="BU18" i="5"/>
  <c r="BU54" i="5" s="1"/>
  <c r="BU90" i="5" s="1"/>
  <c r="BX14" i="5"/>
  <c r="BX50" i="5" s="1"/>
  <c r="CD18" i="5"/>
  <c r="CD54" i="5" s="1"/>
  <c r="CD90" i="5" s="1"/>
  <c r="BU29" i="5"/>
  <c r="M17" i="5"/>
  <c r="M53" i="5" s="1"/>
  <c r="M89" i="5" s="1"/>
  <c r="AY33" i="5"/>
  <c r="AY69" i="5" s="1"/>
  <c r="AY105" i="5" s="1"/>
  <c r="AI37" i="5"/>
  <c r="AI73" i="5" s="1"/>
  <c r="AI109" i="5" s="1"/>
  <c r="K40" i="5"/>
  <c r="K76" i="5" s="1"/>
  <c r="K112" i="5" s="1"/>
  <c r="AI41" i="5"/>
  <c r="AI77" i="5" s="1"/>
  <c r="AI113" i="5" s="1"/>
  <c r="T34" i="5"/>
  <c r="T70" i="5" s="1"/>
  <c r="T106" i="5" s="1"/>
  <c r="AZ35" i="5"/>
  <c r="AZ71" i="5" s="1"/>
  <c r="AZ107" i="5" s="1"/>
  <c r="BP36" i="5"/>
  <c r="BP72" i="5" s="1"/>
  <c r="BP108" i="5" s="1"/>
  <c r="L38" i="5"/>
  <c r="L74" i="5" s="1"/>
  <c r="L110" i="5" s="1"/>
  <c r="AB39" i="5"/>
  <c r="AB75" i="5" s="1"/>
  <c r="AB111" i="5" s="1"/>
  <c r="AZ40" i="5"/>
  <c r="AZ76" i="5" s="1"/>
  <c r="AZ112" i="5" s="1"/>
  <c r="AS33" i="5"/>
  <c r="AS69" i="5" s="1"/>
  <c r="AS105" i="5" s="1"/>
  <c r="BI34" i="5"/>
  <c r="BI70" i="5" s="1"/>
  <c r="BI106" i="5" s="1"/>
  <c r="E36" i="5"/>
  <c r="E72" i="5" s="1"/>
  <c r="E108" i="5" s="1"/>
  <c r="U37" i="5"/>
  <c r="U73" i="5" s="1"/>
  <c r="U109" i="5" s="1"/>
  <c r="AS38" i="5"/>
  <c r="AS74" i="5" s="1"/>
  <c r="AS110" i="5" s="1"/>
  <c r="BY39" i="5"/>
  <c r="BY75" i="5" s="1"/>
  <c r="BY111" i="5" s="1"/>
  <c r="M41" i="5"/>
  <c r="M77" i="5" s="1"/>
  <c r="M113" i="5" s="1"/>
  <c r="AF33" i="5"/>
  <c r="AF69" i="5" s="1"/>
  <c r="AF105" i="5" s="1"/>
  <c r="Q34" i="5"/>
  <c r="Q70" i="5" s="1"/>
  <c r="Q106" i="5" s="1"/>
  <c r="CA35" i="5"/>
  <c r="CA71" i="5" s="1"/>
  <c r="CA107" i="5" s="1"/>
  <c r="AU37" i="5"/>
  <c r="AU73" i="5" s="1"/>
  <c r="AU109" i="5" s="1"/>
  <c r="Z39" i="5"/>
  <c r="Z75" i="5" s="1"/>
  <c r="Z111" i="5" s="1"/>
  <c r="H41" i="5"/>
  <c r="H77" i="5" s="1"/>
  <c r="H113" i="5" s="1"/>
  <c r="T42" i="5"/>
  <c r="T78" i="5" s="1"/>
  <c r="T114" i="5" s="1"/>
  <c r="B35" i="5"/>
  <c r="B71" i="5" s="1"/>
  <c r="B107" i="5" s="1"/>
  <c r="I34" i="5"/>
  <c r="I70" i="5" s="1"/>
  <c r="I106" i="5" s="1"/>
  <c r="AF35" i="5"/>
  <c r="AF71" i="5" s="1"/>
  <c r="AF107" i="5" s="1"/>
  <c r="BC36" i="5"/>
  <c r="BC72" i="5" s="1"/>
  <c r="BC108" i="5" s="1"/>
  <c r="BZ37" i="5"/>
  <c r="BZ73" i="5" s="1"/>
  <c r="BZ109" i="5" s="1"/>
  <c r="R39" i="5"/>
  <c r="R75" i="5" s="1"/>
  <c r="R111" i="5" s="1"/>
  <c r="AO40" i="5"/>
  <c r="AO76" i="5" s="1"/>
  <c r="AO112" i="5" s="1"/>
  <c r="BC41" i="5"/>
  <c r="BC77" i="5" s="1"/>
  <c r="BC113" i="5" s="1"/>
  <c r="AM42" i="5"/>
  <c r="AM78" i="5" s="1"/>
  <c r="AM114" i="5" s="1"/>
  <c r="AH33" i="5"/>
  <c r="AH69" i="5" s="1"/>
  <c r="AH105" i="5" s="1"/>
  <c r="AD35" i="5"/>
  <c r="AD71" i="5" s="1"/>
  <c r="AD107" i="5" s="1"/>
  <c r="F37" i="5"/>
  <c r="F73" i="5" s="1"/>
  <c r="F109" i="5" s="1"/>
  <c r="BK38" i="5"/>
  <c r="BK74" i="5" s="1"/>
  <c r="BK110" i="5" s="1"/>
  <c r="AM40" i="5"/>
  <c r="AM76" i="5" s="1"/>
  <c r="AM112" i="5" s="1"/>
  <c r="BV41" i="5"/>
  <c r="BV77" i="5" s="1"/>
  <c r="BV113" i="5" s="1"/>
  <c r="CB42" i="5"/>
  <c r="CB78" i="5" s="1"/>
  <c r="CB114" i="5" s="1"/>
  <c r="BF34" i="5"/>
  <c r="BF70" i="5" s="1"/>
  <c r="BF106" i="5" s="1"/>
  <c r="AH36" i="5"/>
  <c r="AH72" i="5" s="1"/>
  <c r="AH108" i="5" s="1"/>
  <c r="N38" i="5"/>
  <c r="N74" i="5" s="1"/>
  <c r="N110" i="5" s="1"/>
  <c r="BR39" i="5"/>
  <c r="BR75" i="5" s="1"/>
  <c r="BR111" i="5" s="1"/>
  <c r="AQ41" i="5"/>
  <c r="AQ77" i="5" s="1"/>
  <c r="AQ113" i="5" s="1"/>
  <c r="AW42" i="5"/>
  <c r="AW78" i="5" s="1"/>
  <c r="AW114" i="5" s="1"/>
  <c r="J34" i="5"/>
  <c r="J70" i="5" s="1"/>
  <c r="J106" i="5" s="1"/>
  <c r="BN35" i="5"/>
  <c r="BN71" i="5" s="1"/>
  <c r="BN107" i="5" s="1"/>
  <c r="AP37" i="5"/>
  <c r="AP73" i="5" s="1"/>
  <c r="AP109" i="5" s="1"/>
  <c r="V39" i="5"/>
  <c r="V75" i="5" s="1"/>
  <c r="V111" i="5" s="1"/>
  <c r="BZ40" i="5"/>
  <c r="BZ76" i="5" s="1"/>
  <c r="BZ112" i="5" s="1"/>
  <c r="R42" i="5"/>
  <c r="R78" i="5" s="1"/>
  <c r="R114" i="5" s="1"/>
  <c r="AO33" i="5"/>
  <c r="AO69" i="5" s="1"/>
  <c r="AO105" i="5" s="1"/>
  <c r="AH35" i="5"/>
  <c r="AH71" i="5" s="1"/>
  <c r="AH107" i="5" s="1"/>
  <c r="J37" i="5"/>
  <c r="J73" i="5" s="1"/>
  <c r="J109" i="5" s="1"/>
  <c r="BN38" i="5"/>
  <c r="BN74" i="5" s="1"/>
  <c r="BN110" i="5" s="1"/>
  <c r="AT40" i="5"/>
  <c r="AT76" i="5" s="1"/>
  <c r="AT112" i="5" s="1"/>
  <c r="BZ41" i="5"/>
  <c r="BZ77" i="5" s="1"/>
  <c r="BZ113" i="5" s="1"/>
  <c r="B34" i="5"/>
  <c r="B70" i="5" s="1"/>
  <c r="B106" i="5" s="1"/>
  <c r="CD34" i="5"/>
  <c r="CD70" i="5" s="1"/>
  <c r="CD106" i="5" s="1"/>
  <c r="BF36" i="5"/>
  <c r="BF72" i="5" s="1"/>
  <c r="BF108" i="5" s="1"/>
  <c r="AL38" i="5"/>
  <c r="AL74" i="5" s="1"/>
  <c r="AL110" i="5" s="1"/>
  <c r="N40" i="5"/>
  <c r="N76" i="5" s="1"/>
  <c r="N112" i="5" s="1"/>
  <c r="BF41" i="5"/>
  <c r="BF77" i="5" s="1"/>
  <c r="BF113" i="5" s="1"/>
  <c r="BL42" i="5"/>
  <c r="BL78" i="5" s="1"/>
  <c r="BL114" i="5" s="1"/>
  <c r="AX34" i="5"/>
  <c r="AX70" i="5" s="1"/>
  <c r="AX106" i="5" s="1"/>
  <c r="Z36" i="5"/>
  <c r="Z72" i="5" s="1"/>
  <c r="Z108" i="5" s="1"/>
  <c r="CD37" i="5"/>
  <c r="CD73" i="5" s="1"/>
  <c r="CD109" i="5" s="1"/>
  <c r="BJ39" i="5"/>
  <c r="BJ75" i="5" s="1"/>
  <c r="BJ111" i="5" s="1"/>
  <c r="AL41" i="5"/>
  <c r="AL77" i="5" s="1"/>
  <c r="AL113" i="5" s="1"/>
  <c r="AQ42" i="5"/>
  <c r="AQ78" i="5" s="1"/>
  <c r="AQ114" i="5" s="1"/>
  <c r="V34" i="5"/>
  <c r="V70" i="5" s="1"/>
  <c r="V106" i="5" s="1"/>
  <c r="BZ35" i="5"/>
  <c r="BZ71" i="5" s="1"/>
  <c r="BZ107" i="5" s="1"/>
  <c r="BC37" i="5"/>
  <c r="BC73" i="5" s="1"/>
  <c r="BC109" i="5" s="1"/>
  <c r="AE39" i="5"/>
  <c r="AE75" i="5" s="1"/>
  <c r="AE111" i="5" s="1"/>
  <c r="G41" i="5"/>
  <c r="G77" i="5" s="1"/>
  <c r="G113" i="5" s="1"/>
  <c r="K33" i="5"/>
  <c r="K69" i="5" s="1"/>
  <c r="K105" i="5" s="1"/>
  <c r="C38" i="5"/>
  <c r="C74" i="5" s="1"/>
  <c r="C110" i="5" s="1"/>
  <c r="AA40" i="5"/>
  <c r="AA76" i="5" s="1"/>
  <c r="AA112" i="5" s="1"/>
  <c r="T33" i="5"/>
  <c r="T69" i="5" s="1"/>
  <c r="T105" i="5" s="1"/>
  <c r="AJ34" i="5"/>
  <c r="AJ70" i="5" s="1"/>
  <c r="AJ106" i="5" s="1"/>
  <c r="BH35" i="5"/>
  <c r="BH71" i="5" s="1"/>
  <c r="BH107" i="5" s="1"/>
  <c r="BX36" i="5"/>
  <c r="BX72" i="5" s="1"/>
  <c r="BX108" i="5" s="1"/>
  <c r="T38" i="5"/>
  <c r="T74" i="5" s="1"/>
  <c r="T110" i="5" s="1"/>
  <c r="AZ39" i="5"/>
  <c r="AZ75" i="5" s="1"/>
  <c r="AZ111" i="5" s="1"/>
  <c r="BP40" i="5"/>
  <c r="BP76" i="5" s="1"/>
  <c r="BP112" i="5" s="1"/>
  <c r="BA33" i="5"/>
  <c r="BA69" i="5" s="1"/>
  <c r="BA105" i="5" s="1"/>
  <c r="BQ34" i="5"/>
  <c r="BQ70" i="5" s="1"/>
  <c r="BQ106" i="5" s="1"/>
  <c r="M36" i="5"/>
  <c r="M72" i="5" s="1"/>
  <c r="M108" i="5" s="1"/>
  <c r="AS37" i="5"/>
  <c r="AS73" i="5" s="1"/>
  <c r="AS109" i="5" s="1"/>
  <c r="BI38" i="5"/>
  <c r="BI74" i="5" s="1"/>
  <c r="BI110" i="5" s="1"/>
  <c r="E40" i="5"/>
  <c r="E76" i="5" s="1"/>
  <c r="E112" i="5" s="1"/>
  <c r="U41" i="5"/>
  <c r="U77" i="5" s="1"/>
  <c r="U113" i="5" s="1"/>
  <c r="AT33" i="5"/>
  <c r="AT69" i="5" s="1"/>
  <c r="AT105" i="5" s="1"/>
  <c r="AE34" i="5"/>
  <c r="AE70" i="5" s="1"/>
  <c r="AE106" i="5" s="1"/>
  <c r="J36" i="5"/>
  <c r="J72" i="5" s="1"/>
  <c r="J108" i="5" s="1"/>
  <c r="BT37" i="5"/>
  <c r="BT73" i="5" s="1"/>
  <c r="BT109" i="5" s="1"/>
  <c r="AN39" i="5"/>
  <c r="AN75" i="5" s="1"/>
  <c r="AN111" i="5" s="1"/>
  <c r="V41" i="5"/>
  <c r="V77" i="5" s="1"/>
  <c r="V113" i="5" s="1"/>
  <c r="AB42" i="5"/>
  <c r="AB78" i="5" s="1"/>
  <c r="AB114" i="5" s="1"/>
  <c r="B33" i="5"/>
  <c r="B69" i="5" s="1"/>
  <c r="B105" i="5" s="1"/>
  <c r="W34" i="5"/>
  <c r="W70" i="5" s="1"/>
  <c r="W106" i="5" s="1"/>
  <c r="AT35" i="5"/>
  <c r="AT71" i="5" s="1"/>
  <c r="AT107" i="5" s="1"/>
  <c r="BN36" i="5"/>
  <c r="BN72" i="5" s="1"/>
  <c r="BN108" i="5" s="1"/>
  <c r="I38" i="5"/>
  <c r="I74" i="5" s="1"/>
  <c r="I110" i="5" s="1"/>
  <c r="AF39" i="5"/>
  <c r="AF75" i="5" s="1"/>
  <c r="AF111" i="5" s="1"/>
  <c r="BC40" i="5"/>
  <c r="BC76" i="5" s="1"/>
  <c r="BC112" i="5" s="1"/>
  <c r="BK41" i="5"/>
  <c r="BK77" i="5" s="1"/>
  <c r="BK113" i="5" s="1"/>
  <c r="AU42" i="5"/>
  <c r="AU78" i="5" s="1"/>
  <c r="AU114" i="5" s="1"/>
  <c r="BJ33" i="5"/>
  <c r="BJ69" i="5" s="1"/>
  <c r="BJ105" i="5" s="1"/>
  <c r="AU35" i="5"/>
  <c r="AU71" i="5" s="1"/>
  <c r="AU107" i="5" s="1"/>
  <c r="W37" i="5"/>
  <c r="W73" i="5" s="1"/>
  <c r="W109" i="5" s="1"/>
  <c r="CA38" i="5"/>
  <c r="CA74" i="5" s="1"/>
  <c r="CA110" i="5" s="1"/>
  <c r="BD40" i="5"/>
  <c r="BD76" i="5" s="1"/>
  <c r="BD112" i="5" s="1"/>
  <c r="E42" i="5"/>
  <c r="E78" i="5" s="1"/>
  <c r="E114" i="5" s="1"/>
  <c r="B41" i="5"/>
  <c r="B77" i="5" s="1"/>
  <c r="B113" i="5" s="1"/>
  <c r="BZ34" i="5"/>
  <c r="BZ70" i="5" s="1"/>
  <c r="BZ106" i="5" s="1"/>
  <c r="BB36" i="5"/>
  <c r="BB72" i="5" s="1"/>
  <c r="BB108" i="5" s="1"/>
  <c r="AD38" i="5"/>
  <c r="AD74" i="5" s="1"/>
  <c r="AD110" i="5" s="1"/>
  <c r="G40" i="5"/>
  <c r="G76" i="5" s="1"/>
  <c r="G112" i="5" s="1"/>
  <c r="BB41" i="5"/>
  <c r="BB77" i="5" s="1"/>
  <c r="BB113" i="5" s="1"/>
  <c r="BG42" i="5"/>
  <c r="BG78" i="5" s="1"/>
  <c r="BG114" i="5" s="1"/>
  <c r="Z34" i="5"/>
  <c r="Z70" i="5" s="1"/>
  <c r="Z106" i="5" s="1"/>
  <c r="F36" i="5"/>
  <c r="F72" i="5" s="1"/>
  <c r="F108" i="5" s="1"/>
  <c r="BJ37" i="5"/>
  <c r="BJ73" i="5" s="1"/>
  <c r="BJ109" i="5" s="1"/>
  <c r="AL39" i="5"/>
  <c r="AL75" i="5" s="1"/>
  <c r="AL111" i="5" s="1"/>
  <c r="O41" i="5"/>
  <c r="O77" i="5" s="1"/>
  <c r="O113" i="5" s="1"/>
  <c r="AC42" i="5"/>
  <c r="AC78" i="5" s="1"/>
  <c r="AC114" i="5" s="1"/>
  <c r="BN33" i="5"/>
  <c r="BN69" i="5" s="1"/>
  <c r="BN105" i="5" s="1"/>
  <c r="AX35" i="5"/>
  <c r="AX71" i="5" s="1"/>
  <c r="AX107" i="5" s="1"/>
  <c r="AD37" i="5"/>
  <c r="AD73" i="5" s="1"/>
  <c r="AD109" i="5" s="1"/>
  <c r="F39" i="5"/>
  <c r="F75" i="5" s="1"/>
  <c r="F111" i="5" s="1"/>
  <c r="BJ40" i="5"/>
  <c r="BJ76" i="5" s="1"/>
  <c r="BJ112" i="5" s="1"/>
  <c r="I42" i="5"/>
  <c r="I78" i="5" s="1"/>
  <c r="I114" i="5" s="1"/>
  <c r="W33" i="5"/>
  <c r="W69" i="5" s="1"/>
  <c r="W105" i="5" s="1"/>
  <c r="V35" i="5"/>
  <c r="V71" i="5" s="1"/>
  <c r="V107" i="5" s="1"/>
  <c r="BZ36" i="5"/>
  <c r="BZ72" i="5" s="1"/>
  <c r="BZ108" i="5" s="1"/>
  <c r="BB38" i="5"/>
  <c r="BB74" i="5" s="1"/>
  <c r="BB110" i="5" s="1"/>
  <c r="AE40" i="5"/>
  <c r="AE76" i="5" s="1"/>
  <c r="AE112" i="5" s="1"/>
  <c r="BQ41" i="5"/>
  <c r="BQ77" i="5" s="1"/>
  <c r="BQ113" i="5" s="1"/>
  <c r="BV42" i="5"/>
  <c r="BV78" i="5" s="1"/>
  <c r="BV114" i="5" s="1"/>
  <c r="BN34" i="5"/>
  <c r="BN70" i="5" s="1"/>
  <c r="BN106" i="5" s="1"/>
  <c r="AT36" i="5"/>
  <c r="AT72" i="5" s="1"/>
  <c r="AT108" i="5" s="1"/>
  <c r="V38" i="5"/>
  <c r="V74" i="5" s="1"/>
  <c r="V110" i="5" s="1"/>
  <c r="BZ39" i="5"/>
  <c r="BZ75" i="5" s="1"/>
  <c r="BZ111" i="5" s="1"/>
  <c r="AW41" i="5"/>
  <c r="AW77" i="5" s="1"/>
  <c r="AW113" i="5" s="1"/>
  <c r="BB42" i="5"/>
  <c r="BB78" i="5" s="1"/>
  <c r="BB114" i="5" s="1"/>
  <c r="AM34" i="5"/>
  <c r="AM70" i="5" s="1"/>
  <c r="AM106" i="5" s="1"/>
  <c r="O36" i="5"/>
  <c r="O72" i="5" s="1"/>
  <c r="O108" i="5" s="1"/>
  <c r="BS37" i="5"/>
  <c r="BS73" i="5" s="1"/>
  <c r="BS109" i="5" s="1"/>
  <c r="AV39" i="5"/>
  <c r="AV75" i="5" s="1"/>
  <c r="AV111" i="5" s="1"/>
  <c r="X41" i="5"/>
  <c r="X77" i="5" s="1"/>
  <c r="X113" i="5" s="1"/>
  <c r="AI33" i="5"/>
  <c r="AI69" i="5" s="1"/>
  <c r="AI105" i="5" s="1"/>
  <c r="BW38" i="5"/>
  <c r="BW74" i="5" s="1"/>
  <c r="BW110" i="5" s="1"/>
  <c r="AQ40" i="5"/>
  <c r="AQ76" i="5" s="1"/>
  <c r="AQ112" i="5" s="1"/>
  <c r="AB33" i="5"/>
  <c r="AB69" i="5" s="1"/>
  <c r="AB105" i="5" s="1"/>
  <c r="AR34" i="5"/>
  <c r="AR70" i="5" s="1"/>
  <c r="AR106" i="5" s="1"/>
  <c r="BP35" i="5"/>
  <c r="BP71" i="5" s="1"/>
  <c r="BP107" i="5" s="1"/>
  <c r="T37" i="5"/>
  <c r="T73" i="5" s="1"/>
  <c r="T109" i="5" s="1"/>
  <c r="AJ38" i="5"/>
  <c r="AJ74" i="5" s="1"/>
  <c r="AJ110" i="5" s="1"/>
  <c r="BH39" i="5"/>
  <c r="BH75" i="5" s="1"/>
  <c r="BH111" i="5" s="1"/>
  <c r="BX40" i="5"/>
  <c r="BX76" i="5" s="1"/>
  <c r="BX112" i="5" s="1"/>
  <c r="BI33" i="5"/>
  <c r="BI69" i="5" s="1"/>
  <c r="BI105" i="5" s="1"/>
  <c r="M35" i="5"/>
  <c r="M71" i="5" s="1"/>
  <c r="M107" i="5" s="1"/>
  <c r="AC36" i="5"/>
  <c r="AC72" i="5" s="1"/>
  <c r="AC108" i="5" s="1"/>
  <c r="BA37" i="5"/>
  <c r="BA73" i="5" s="1"/>
  <c r="BA109" i="5" s="1"/>
  <c r="BQ38" i="5"/>
  <c r="BQ74" i="5" s="1"/>
  <c r="BQ110" i="5" s="1"/>
  <c r="M40" i="5"/>
  <c r="M76" i="5" s="1"/>
  <c r="M112" i="5" s="1"/>
  <c r="F33" i="5"/>
  <c r="F69" i="5" s="1"/>
  <c r="F105" i="5" s="1"/>
  <c r="BS33" i="5"/>
  <c r="BS69" i="5" s="1"/>
  <c r="BS105" i="5" s="1"/>
  <c r="BD34" i="5"/>
  <c r="BD70" i="5" s="1"/>
  <c r="BD106" i="5" s="1"/>
  <c r="X36" i="5"/>
  <c r="X72" i="5" s="1"/>
  <c r="X108" i="5" s="1"/>
  <c r="F38" i="5"/>
  <c r="F74" i="5" s="1"/>
  <c r="F110" i="5" s="1"/>
  <c r="BM39" i="5"/>
  <c r="BM75" i="5" s="1"/>
  <c r="BM111" i="5" s="1"/>
  <c r="AG41" i="5"/>
  <c r="AG77" i="5" s="1"/>
  <c r="AG113" i="5" s="1"/>
  <c r="AJ42" i="5"/>
  <c r="AJ78" i="5" s="1"/>
  <c r="AJ114" i="5" s="1"/>
  <c r="N33" i="5"/>
  <c r="N69" i="5" s="1"/>
  <c r="N105" i="5" s="1"/>
  <c r="AH34" i="5"/>
  <c r="AH70" i="5" s="1"/>
  <c r="AH106" i="5" s="1"/>
  <c r="BE35" i="5"/>
  <c r="BE71" i="5" s="1"/>
  <c r="BE107" i="5" s="1"/>
  <c r="CB36" i="5"/>
  <c r="CB72" i="5" s="1"/>
  <c r="CB108" i="5" s="1"/>
  <c r="W38" i="5"/>
  <c r="W74" i="5" s="1"/>
  <c r="W110" i="5" s="1"/>
  <c r="AT39" i="5"/>
  <c r="AT75" i="5" s="1"/>
  <c r="AT111" i="5" s="1"/>
  <c r="BN40" i="5"/>
  <c r="BN76" i="5" s="1"/>
  <c r="BN112" i="5" s="1"/>
  <c r="BS41" i="5"/>
  <c r="BS77" i="5" s="1"/>
  <c r="BS113" i="5" s="1"/>
  <c r="BC42" i="5"/>
  <c r="BC78" i="5" s="1"/>
  <c r="BC114" i="5" s="1"/>
  <c r="G34" i="5"/>
  <c r="G70" i="5" s="1"/>
  <c r="G106" i="5" s="1"/>
  <c r="BK35" i="5"/>
  <c r="BK71" i="5" s="1"/>
  <c r="BK107" i="5" s="1"/>
  <c r="AN37" i="5"/>
  <c r="AN73" i="5" s="1"/>
  <c r="AN109" i="5" s="1"/>
  <c r="P39" i="5"/>
  <c r="P75" i="5" s="1"/>
  <c r="P111" i="5" s="1"/>
  <c r="BT40" i="5"/>
  <c r="BT76" i="5" s="1"/>
  <c r="BT112" i="5" s="1"/>
  <c r="P42" i="5"/>
  <c r="P78" i="5" s="1"/>
  <c r="P114" i="5" s="1"/>
  <c r="J33" i="5"/>
  <c r="J69" i="5" s="1"/>
  <c r="J105" i="5" s="1"/>
  <c r="N35" i="5"/>
  <c r="N71" i="5" s="1"/>
  <c r="N107" i="5" s="1"/>
  <c r="BS36" i="5"/>
  <c r="BS72" i="5" s="1"/>
  <c r="BS108" i="5" s="1"/>
  <c r="AU38" i="5"/>
  <c r="AU74" i="5" s="1"/>
  <c r="AU110" i="5" s="1"/>
  <c r="W40" i="5"/>
  <c r="W76" i="5" s="1"/>
  <c r="W112" i="5" s="1"/>
  <c r="BM41" i="5"/>
  <c r="BM77" i="5" s="1"/>
  <c r="BM113" i="5" s="1"/>
  <c r="BR42" i="5"/>
  <c r="BR78" i="5" s="1"/>
  <c r="BR114" i="5" s="1"/>
  <c r="AT34" i="5"/>
  <c r="AT70" i="5" s="1"/>
  <c r="AT106" i="5" s="1"/>
  <c r="V36" i="5"/>
  <c r="V72" i="5" s="1"/>
  <c r="V108" i="5" s="1"/>
  <c r="CA37" i="5"/>
  <c r="CA73" i="5" s="1"/>
  <c r="CA109" i="5" s="1"/>
  <c r="BC39" i="5"/>
  <c r="BC75" i="5" s="1"/>
  <c r="BC111" i="5" s="1"/>
  <c r="AE41" i="5"/>
  <c r="AE77" i="5" s="1"/>
  <c r="AE113" i="5" s="1"/>
  <c r="AN42" i="5"/>
  <c r="AN78" i="5" s="1"/>
  <c r="AN114" i="5" s="1"/>
  <c r="N34" i="5"/>
  <c r="N70" i="5" s="1"/>
  <c r="N106" i="5" s="1"/>
  <c r="BR35" i="5"/>
  <c r="BR71" i="5" s="1"/>
  <c r="BR107" i="5" s="1"/>
  <c r="AT37" i="5"/>
  <c r="AT73" i="5" s="1"/>
  <c r="AT109" i="5" s="1"/>
  <c r="W39" i="5"/>
  <c r="W75" i="5" s="1"/>
  <c r="W111" i="5" s="1"/>
  <c r="CA40" i="5"/>
  <c r="CA76" i="5" s="1"/>
  <c r="CA112" i="5" s="1"/>
  <c r="BO34" i="5"/>
  <c r="BO70" i="5" s="1"/>
  <c r="BO106" i="5" s="1"/>
  <c r="C39" i="5"/>
  <c r="C75" i="5" s="1"/>
  <c r="C111" i="5" s="1"/>
  <c r="AY40" i="5"/>
  <c r="AY76" i="5" s="1"/>
  <c r="AY112" i="5" s="1"/>
  <c r="AJ33" i="5"/>
  <c r="AJ69" i="5" s="1"/>
  <c r="AJ105" i="5" s="1"/>
  <c r="BP34" i="5"/>
  <c r="BP70" i="5" s="1"/>
  <c r="BP106" i="5" s="1"/>
  <c r="D36" i="5"/>
  <c r="D72" i="5" s="1"/>
  <c r="D108" i="5" s="1"/>
  <c r="AB37" i="5"/>
  <c r="AB73" i="5" s="1"/>
  <c r="AB109" i="5" s="1"/>
  <c r="AR38" i="5"/>
  <c r="AR74" i="5" s="1"/>
  <c r="AR110" i="5" s="1"/>
  <c r="BP39" i="5"/>
  <c r="BP75" i="5" s="1"/>
  <c r="BP111" i="5" s="1"/>
  <c r="T41" i="5"/>
  <c r="T77" i="5" s="1"/>
  <c r="T113" i="5" s="1"/>
  <c r="BY33" i="5"/>
  <c r="BY69" i="5" s="1"/>
  <c r="BY105" i="5" s="1"/>
  <c r="U35" i="5"/>
  <c r="U71" i="5" s="1"/>
  <c r="U107" i="5" s="1"/>
  <c r="AK36" i="5"/>
  <c r="AK72" i="5" s="1"/>
  <c r="AK108" i="5" s="1"/>
  <c r="BI37" i="5"/>
  <c r="BI73" i="5" s="1"/>
  <c r="BI109" i="5" s="1"/>
  <c r="M39" i="5"/>
  <c r="M75" i="5" s="1"/>
  <c r="M111" i="5" s="1"/>
  <c r="AC40" i="5"/>
  <c r="AC76" i="5" s="1"/>
  <c r="AC112" i="5" s="1"/>
  <c r="Q33" i="5"/>
  <c r="Q69" i="5" s="1"/>
  <c r="Q105" i="5" s="1"/>
  <c r="CD33" i="5"/>
  <c r="CD69" i="5" s="1"/>
  <c r="CD105" i="5" s="1"/>
  <c r="BR34" i="5"/>
  <c r="BR70" i="5" s="1"/>
  <c r="BR106" i="5" s="1"/>
  <c r="AW36" i="5"/>
  <c r="AW72" i="5" s="1"/>
  <c r="AW108" i="5" s="1"/>
  <c r="Q38" i="5"/>
  <c r="Q74" i="5" s="1"/>
  <c r="Q110" i="5" s="1"/>
  <c r="CA39" i="5"/>
  <c r="CA75" i="5" s="1"/>
  <c r="CA111" i="5" s="1"/>
  <c r="AZ41" i="5"/>
  <c r="AZ77" i="5" s="1"/>
  <c r="AZ113" i="5" s="1"/>
  <c r="AR42" i="5"/>
  <c r="AR78" i="5" s="1"/>
  <c r="AR114" i="5" s="1"/>
  <c r="Y33" i="5"/>
  <c r="Y69" i="5" s="1"/>
  <c r="Y105" i="5" s="1"/>
  <c r="AV34" i="5"/>
  <c r="AV70" i="5" s="1"/>
  <c r="AV106" i="5" s="1"/>
  <c r="BS35" i="5"/>
  <c r="BS71" i="5" s="1"/>
  <c r="BS107" i="5" s="1"/>
  <c r="N37" i="5"/>
  <c r="N73" i="5" s="1"/>
  <c r="N109" i="5" s="1"/>
  <c r="AH38" i="5"/>
  <c r="AH74" i="5" s="1"/>
  <c r="AH110" i="5" s="1"/>
  <c r="BE39" i="5"/>
  <c r="BE75" i="5" s="1"/>
  <c r="BE111" i="5" s="1"/>
  <c r="CB40" i="5"/>
  <c r="CB76" i="5" s="1"/>
  <c r="CB112" i="5" s="1"/>
  <c r="CA41" i="5"/>
  <c r="CA77" i="5" s="1"/>
  <c r="CA113" i="5" s="1"/>
  <c r="BK42" i="5"/>
  <c r="BK78" i="5" s="1"/>
  <c r="BK114" i="5" s="1"/>
  <c r="X34" i="5"/>
  <c r="X70" i="5" s="1"/>
  <c r="X106" i="5" s="1"/>
  <c r="CB35" i="5"/>
  <c r="CB71" i="5" s="1"/>
  <c r="CB107" i="5" s="1"/>
  <c r="BD37" i="5"/>
  <c r="BD73" i="5" s="1"/>
  <c r="BD109" i="5" s="1"/>
  <c r="AG39" i="5"/>
  <c r="AG75" i="5" s="1"/>
  <c r="AG111" i="5" s="1"/>
  <c r="I41" i="5"/>
  <c r="I77" i="5" s="1"/>
  <c r="I113" i="5" s="1"/>
  <c r="Z42" i="5"/>
  <c r="Z78" i="5" s="1"/>
  <c r="Z114" i="5" s="1"/>
  <c r="AL33" i="5"/>
  <c r="AL69" i="5" s="1"/>
  <c r="AL105" i="5" s="1"/>
  <c r="AE35" i="5"/>
  <c r="AE71" i="5" s="1"/>
  <c r="AE107" i="5" s="1"/>
  <c r="G37" i="5"/>
  <c r="G73" i="5" s="1"/>
  <c r="G109" i="5" s="1"/>
  <c r="BL38" i="5"/>
  <c r="BL74" i="5" s="1"/>
  <c r="BL110" i="5" s="1"/>
  <c r="AN40" i="5"/>
  <c r="AN76" i="5" s="1"/>
  <c r="AN112" i="5" s="1"/>
  <c r="BW41" i="5"/>
  <c r="BW77" i="5" s="1"/>
  <c r="BW113" i="5" s="1"/>
  <c r="CC42" i="5"/>
  <c r="CC78" i="5" s="1"/>
  <c r="CC114" i="5" s="1"/>
  <c r="BK34" i="5"/>
  <c r="BK70" i="5" s="1"/>
  <c r="BK106" i="5" s="1"/>
  <c r="AM36" i="5"/>
  <c r="AM72" i="5" s="1"/>
  <c r="AM108" i="5" s="1"/>
  <c r="O38" i="5"/>
  <c r="O74" i="5" s="1"/>
  <c r="O110" i="5" s="1"/>
  <c r="BT39" i="5"/>
  <c r="BT75" i="5" s="1"/>
  <c r="BT111" i="5" s="1"/>
  <c r="AS41" i="5"/>
  <c r="AS77" i="5" s="1"/>
  <c r="AS113" i="5" s="1"/>
  <c r="AX42" i="5"/>
  <c r="AX78" i="5" s="1"/>
  <c r="AX114" i="5" s="1"/>
  <c r="AD34" i="5"/>
  <c r="AD70" i="5" s="1"/>
  <c r="AD106" i="5" s="1"/>
  <c r="G36" i="5"/>
  <c r="G72" i="5" s="1"/>
  <c r="G108" i="5" s="1"/>
  <c r="BK37" i="5"/>
  <c r="BK73" i="5" s="1"/>
  <c r="BK109" i="5" s="1"/>
  <c r="AM39" i="5"/>
  <c r="AM75" i="5" s="1"/>
  <c r="AM111" i="5" s="1"/>
  <c r="P41" i="5"/>
  <c r="P77" i="5" s="1"/>
  <c r="P113" i="5" s="1"/>
  <c r="AD42" i="5"/>
  <c r="AD78" i="5" s="1"/>
  <c r="AD114" i="5" s="1"/>
  <c r="BU33" i="5"/>
  <c r="BU69" i="5" s="1"/>
  <c r="BU105" i="5" s="1"/>
  <c r="BC35" i="5"/>
  <c r="BC71" i="5" s="1"/>
  <c r="BC107" i="5" s="1"/>
  <c r="AE37" i="5"/>
  <c r="AE73" i="5" s="1"/>
  <c r="AE109" i="5" s="1"/>
  <c r="H39" i="5"/>
  <c r="H75" i="5" s="1"/>
  <c r="H111" i="5" s="1"/>
  <c r="BL40" i="5"/>
  <c r="BL76" i="5" s="1"/>
  <c r="BL112" i="5" s="1"/>
  <c r="J42" i="5"/>
  <c r="J78" i="5" s="1"/>
  <c r="J114" i="5" s="1"/>
  <c r="X33" i="5"/>
  <c r="X69" i="5" s="1"/>
  <c r="X105" i="5" s="1"/>
  <c r="W35" i="5"/>
  <c r="W71" i="5" s="1"/>
  <c r="W107" i="5" s="1"/>
  <c r="CA36" i="5"/>
  <c r="CA72" i="5" s="1"/>
  <c r="CA108" i="5" s="1"/>
  <c r="BC38" i="5"/>
  <c r="BC74" i="5" s="1"/>
  <c r="BC110" i="5" s="1"/>
  <c r="AF40" i="5"/>
  <c r="AF76" i="5" s="1"/>
  <c r="AF112" i="5" s="1"/>
  <c r="BR41" i="5"/>
  <c r="BR77" i="5" s="1"/>
  <c r="BR113" i="5" s="1"/>
  <c r="AA35" i="5"/>
  <c r="AA71" i="5" s="1"/>
  <c r="AA107" i="5" s="1"/>
  <c r="S39" i="5"/>
  <c r="S75" i="5" s="1"/>
  <c r="S111" i="5" s="1"/>
  <c r="BW40" i="5"/>
  <c r="BW76" i="5" s="1"/>
  <c r="BW112" i="5" s="1"/>
  <c r="AZ33" i="5"/>
  <c r="AZ69" i="5" s="1"/>
  <c r="AZ105" i="5" s="1"/>
  <c r="BX34" i="5"/>
  <c r="BX70" i="5" s="1"/>
  <c r="BX106" i="5" s="1"/>
  <c r="L36" i="5"/>
  <c r="L72" i="5" s="1"/>
  <c r="L108" i="5" s="1"/>
  <c r="AJ37" i="5"/>
  <c r="AJ73" i="5" s="1"/>
  <c r="AJ109" i="5" s="1"/>
  <c r="BP38" i="5"/>
  <c r="BP74" i="5" s="1"/>
  <c r="BP110" i="5" s="1"/>
  <c r="D40" i="5"/>
  <c r="D76" i="5" s="1"/>
  <c r="D112" i="5" s="1"/>
  <c r="AB41" i="5"/>
  <c r="AB77" i="5" s="1"/>
  <c r="AB113" i="5" s="1"/>
  <c r="E34" i="5"/>
  <c r="E70" i="5" s="1"/>
  <c r="E106" i="5" s="1"/>
  <c r="AC35" i="5"/>
  <c r="AC71" i="5" s="1"/>
  <c r="AC107" i="5" s="1"/>
  <c r="BI36" i="5"/>
  <c r="BI72" i="5" s="1"/>
  <c r="BI108" i="5" s="1"/>
  <c r="BY37" i="5"/>
  <c r="BY73" i="5" s="1"/>
  <c r="BY109" i="5" s="1"/>
  <c r="U39" i="5"/>
  <c r="U75" i="5" s="1"/>
  <c r="U111" i="5" s="1"/>
  <c r="AK40" i="5"/>
  <c r="AK76" i="5" s="1"/>
  <c r="AK112" i="5" s="1"/>
  <c r="AE33" i="5"/>
  <c r="AE69" i="5" s="1"/>
  <c r="AE105" i="5" s="1"/>
  <c r="AG33" i="5"/>
  <c r="AG69" i="5" s="1"/>
  <c r="AG105" i="5" s="1"/>
  <c r="CC34" i="5"/>
  <c r="CC70" i="5" s="1"/>
  <c r="CC106" i="5" s="1"/>
  <c r="BK36" i="5"/>
  <c r="BK72" i="5" s="1"/>
  <c r="BK108" i="5" s="1"/>
  <c r="AP38" i="5"/>
  <c r="AP74" i="5" s="1"/>
  <c r="AP110" i="5" s="1"/>
  <c r="J40" i="5"/>
  <c r="J76" i="5" s="1"/>
  <c r="J112" i="5" s="1"/>
  <c r="BH41" i="5"/>
  <c r="BH77" i="5" s="1"/>
  <c r="BH113" i="5" s="1"/>
  <c r="AZ42" i="5"/>
  <c r="AZ78" i="5" s="1"/>
  <c r="AZ114" i="5" s="1"/>
  <c r="AM33" i="5"/>
  <c r="AM69" i="5" s="1"/>
  <c r="AM105" i="5" s="1"/>
  <c r="BJ34" i="5"/>
  <c r="BJ70" i="5" s="1"/>
  <c r="BJ106" i="5" s="1"/>
  <c r="CD35" i="5"/>
  <c r="CD71" i="5" s="1"/>
  <c r="CD107" i="5" s="1"/>
  <c r="Y37" i="5"/>
  <c r="Y73" i="5" s="1"/>
  <c r="Y109" i="5" s="1"/>
  <c r="AV38" i="5"/>
  <c r="AV74" i="5" s="1"/>
  <c r="AV110" i="5" s="1"/>
  <c r="BS39" i="5"/>
  <c r="BS75" i="5" s="1"/>
  <c r="BS111" i="5" s="1"/>
  <c r="N41" i="5"/>
  <c r="N77" i="5" s="1"/>
  <c r="N113" i="5" s="1"/>
  <c r="G42" i="5"/>
  <c r="G78" i="5" s="1"/>
  <c r="G114" i="5" s="1"/>
  <c r="BS42" i="5"/>
  <c r="BS78" i="5" s="1"/>
  <c r="BS114" i="5" s="1"/>
  <c r="AN34" i="5"/>
  <c r="AN70" i="5" s="1"/>
  <c r="AN106" i="5" s="1"/>
  <c r="Q36" i="5"/>
  <c r="Q72" i="5" s="1"/>
  <c r="Q108" i="5" s="1"/>
  <c r="BU37" i="5"/>
  <c r="BU73" i="5" s="1"/>
  <c r="BU109" i="5" s="1"/>
  <c r="AW39" i="5"/>
  <c r="AW75" i="5" s="1"/>
  <c r="AW111" i="5" s="1"/>
  <c r="Z41" i="5"/>
  <c r="Z77" i="5" s="1"/>
  <c r="Z113" i="5" s="1"/>
  <c r="AK42" i="5"/>
  <c r="AK78" i="5" s="1"/>
  <c r="AK114" i="5" s="1"/>
  <c r="BK33" i="5"/>
  <c r="BK69" i="5" s="1"/>
  <c r="BK105" i="5" s="1"/>
  <c r="AV35" i="5"/>
  <c r="AV71" i="5" s="1"/>
  <c r="AV107" i="5" s="1"/>
  <c r="X37" i="5"/>
  <c r="X73" i="5" s="1"/>
  <c r="X109" i="5" s="1"/>
  <c r="CB38" i="5"/>
  <c r="CB74" i="5" s="1"/>
  <c r="CB110" i="5" s="1"/>
  <c r="BE40" i="5"/>
  <c r="BE76" i="5" s="1"/>
  <c r="BE112" i="5" s="1"/>
  <c r="F42" i="5"/>
  <c r="F78" i="5" s="1"/>
  <c r="F114" i="5" s="1"/>
  <c r="B42" i="5"/>
  <c r="B78" i="5" s="1"/>
  <c r="B114" i="5" s="1"/>
  <c r="CA34" i="5"/>
  <c r="CA70" i="5" s="1"/>
  <c r="CA106" i="5" s="1"/>
  <c r="BD36" i="5"/>
  <c r="BD72" i="5" s="1"/>
  <c r="BD108" i="5" s="1"/>
  <c r="AF38" i="5"/>
  <c r="AF74" i="5" s="1"/>
  <c r="AF110" i="5" s="1"/>
  <c r="H40" i="5"/>
  <c r="H76" i="5" s="1"/>
  <c r="H112" i="5" s="1"/>
  <c r="BD41" i="5"/>
  <c r="BD77" i="5" s="1"/>
  <c r="BD113" i="5" s="1"/>
  <c r="BI42" i="5"/>
  <c r="BI78" i="5" s="1"/>
  <c r="BI114" i="5" s="1"/>
  <c r="AU34" i="5"/>
  <c r="AU70" i="5" s="1"/>
  <c r="AU106" i="5" s="1"/>
  <c r="W36" i="5"/>
  <c r="W72" i="5" s="1"/>
  <c r="W108" i="5" s="1"/>
  <c r="CB37" i="5"/>
  <c r="CB73" i="5" s="1"/>
  <c r="CB109" i="5" s="1"/>
  <c r="BD39" i="5"/>
  <c r="BD75" i="5" s="1"/>
  <c r="BD111" i="5" s="1"/>
  <c r="AF41" i="5"/>
  <c r="AF77" i="5" s="1"/>
  <c r="AF113" i="5" s="1"/>
  <c r="AO42" i="5"/>
  <c r="AO78" i="5" s="1"/>
  <c r="AO114" i="5" s="1"/>
  <c r="O34" i="5"/>
  <c r="O70" i="5" s="1"/>
  <c r="O106" i="5" s="1"/>
  <c r="BT35" i="5"/>
  <c r="BT71" i="5" s="1"/>
  <c r="BT107" i="5" s="1"/>
  <c r="AV37" i="5"/>
  <c r="AV73" i="5" s="1"/>
  <c r="AV109" i="5" s="1"/>
  <c r="X39" i="5"/>
  <c r="X75" i="5" s="1"/>
  <c r="X111" i="5" s="1"/>
  <c r="CC40" i="5"/>
  <c r="CC76" i="5" s="1"/>
  <c r="CC112" i="5" s="1"/>
  <c r="U42" i="5"/>
  <c r="U78" i="5" s="1"/>
  <c r="U114" i="5" s="1"/>
  <c r="AW33" i="5"/>
  <c r="AW69" i="5" s="1"/>
  <c r="AW105" i="5" s="1"/>
  <c r="AM35" i="5"/>
  <c r="AM71" i="5" s="1"/>
  <c r="AM107" i="5" s="1"/>
  <c r="P37" i="5"/>
  <c r="P73" i="5" s="1"/>
  <c r="P109" i="5" s="1"/>
  <c r="BT38" i="5"/>
  <c r="BT74" i="5" s="1"/>
  <c r="BT110" i="5" s="1"/>
  <c r="AV40" i="5"/>
  <c r="AV76" i="5" s="1"/>
  <c r="AV112" i="5" s="1"/>
  <c r="CC41" i="5"/>
  <c r="CC77" i="5" s="1"/>
  <c r="CC113" i="5" s="1"/>
  <c r="B37" i="5"/>
  <c r="B73" i="5" s="1"/>
  <c r="B109" i="5" s="1"/>
  <c r="I35" i="5"/>
  <c r="I71" i="5" s="1"/>
  <c r="I107" i="5" s="1"/>
  <c r="BM36" i="5"/>
  <c r="BM72" i="5" s="1"/>
  <c r="BM108" i="5" s="1"/>
  <c r="AO38" i="5"/>
  <c r="AO74" i="5" s="1"/>
  <c r="AO110" i="5" s="1"/>
  <c r="R40" i="5"/>
  <c r="R76" i="5" s="1"/>
  <c r="R112" i="5" s="1"/>
  <c r="BJ41" i="5"/>
  <c r="BJ77" i="5" s="1"/>
  <c r="BJ113" i="5" s="1"/>
  <c r="AQ35" i="5"/>
  <c r="AQ71" i="5" s="1"/>
  <c r="AQ107" i="5" s="1"/>
  <c r="AQ39" i="5"/>
  <c r="AQ75" i="5" s="1"/>
  <c r="AQ111" i="5" s="1"/>
  <c r="C41" i="5"/>
  <c r="C77" i="5" s="1"/>
  <c r="C113" i="5" s="1"/>
  <c r="BH33" i="5"/>
  <c r="BH69" i="5" s="1"/>
  <c r="BH105" i="5" s="1"/>
  <c r="D35" i="5"/>
  <c r="D71" i="5" s="1"/>
  <c r="D107" i="5" s="1"/>
  <c r="AJ36" i="5"/>
  <c r="AJ72" i="5" s="1"/>
  <c r="AJ108" i="5" s="1"/>
  <c r="AZ37" i="5"/>
  <c r="AZ73" i="5" s="1"/>
  <c r="AZ109" i="5" s="1"/>
  <c r="BX38" i="5"/>
  <c r="BX74" i="5" s="1"/>
  <c r="BX110" i="5" s="1"/>
  <c r="L40" i="5"/>
  <c r="L76" i="5" s="1"/>
  <c r="L112" i="5" s="1"/>
  <c r="AJ41" i="5"/>
  <c r="AJ77" i="5" s="1"/>
  <c r="AJ113" i="5" s="1"/>
  <c r="AC34" i="5"/>
  <c r="AC70" i="5" s="1"/>
  <c r="AC106" i="5" s="1"/>
  <c r="AS35" i="5"/>
  <c r="AS71" i="5" s="1"/>
  <c r="AS107" i="5" s="1"/>
  <c r="BQ36" i="5"/>
  <c r="BQ72" i="5" s="1"/>
  <c r="BQ108" i="5" s="1"/>
  <c r="E38" i="5"/>
  <c r="E74" i="5" s="1"/>
  <c r="E110" i="5" s="1"/>
  <c r="AC39" i="5"/>
  <c r="AC75" i="5" s="1"/>
  <c r="AC111" i="5" s="1"/>
  <c r="BI40" i="5"/>
  <c r="BI76" i="5" s="1"/>
  <c r="BI112" i="5" s="1"/>
  <c r="BD33" i="5"/>
  <c r="BD69" i="5" s="1"/>
  <c r="BD105" i="5" s="1"/>
  <c r="AU33" i="5"/>
  <c r="AU69" i="5" s="1"/>
  <c r="AU105" i="5" s="1"/>
  <c r="Z35" i="5"/>
  <c r="Z71" i="5" s="1"/>
  <c r="Z107" i="5" s="1"/>
  <c r="BV36" i="5"/>
  <c r="BV72" i="5" s="1"/>
  <c r="BV108" i="5" s="1"/>
  <c r="BD38" i="5"/>
  <c r="BD74" i="5" s="1"/>
  <c r="BD110" i="5" s="1"/>
  <c r="AL40" i="5"/>
  <c r="AL76" i="5" s="1"/>
  <c r="AL112" i="5" s="1"/>
  <c r="BP41" i="5"/>
  <c r="BP77" i="5" s="1"/>
  <c r="BP113" i="5" s="1"/>
  <c r="BH42" i="5"/>
  <c r="BH78" i="5" s="1"/>
  <c r="BH114" i="5" s="1"/>
  <c r="AX33" i="5"/>
  <c r="AX69" i="5" s="1"/>
  <c r="AX105" i="5" s="1"/>
  <c r="BU34" i="5"/>
  <c r="BU70" i="5" s="1"/>
  <c r="BU106" i="5" s="1"/>
  <c r="P36" i="5"/>
  <c r="P72" i="5" s="1"/>
  <c r="P108" i="5" s="1"/>
  <c r="AM37" i="5"/>
  <c r="AM73" i="5" s="1"/>
  <c r="AM109" i="5" s="1"/>
  <c r="BJ38" i="5"/>
  <c r="BJ74" i="5" s="1"/>
  <c r="BJ110" i="5" s="1"/>
  <c r="CD39" i="5"/>
  <c r="CD75" i="5" s="1"/>
  <c r="CD111" i="5" s="1"/>
  <c r="Y41" i="5"/>
  <c r="Y77" i="5" s="1"/>
  <c r="Y113" i="5" s="1"/>
  <c r="O42" i="5"/>
  <c r="O78" i="5" s="1"/>
  <c r="O114" i="5" s="1"/>
  <c r="CA42" i="5"/>
  <c r="CA78" i="5" s="1"/>
  <c r="CA114" i="5" s="1"/>
  <c r="BE34" i="5"/>
  <c r="BE70" i="5" s="1"/>
  <c r="BE106" i="5" s="1"/>
  <c r="AG36" i="5"/>
  <c r="AG72" i="5" s="1"/>
  <c r="AG108" i="5" s="1"/>
  <c r="J38" i="5"/>
  <c r="J74" i="5" s="1"/>
  <c r="J110" i="5" s="1"/>
  <c r="BN39" i="5"/>
  <c r="BN75" i="5" s="1"/>
  <c r="BN111" i="5" s="1"/>
  <c r="AP41" i="5"/>
  <c r="AP77" i="5" s="1"/>
  <c r="AP113" i="5" s="1"/>
  <c r="AV42" i="5"/>
  <c r="AV78" i="5" s="1"/>
  <c r="AV114" i="5" s="1"/>
  <c r="H34" i="5"/>
  <c r="H70" i="5" s="1"/>
  <c r="H106" i="5" s="1"/>
  <c r="BL35" i="5"/>
  <c r="BL71" i="5" s="1"/>
  <c r="BL107" i="5" s="1"/>
  <c r="AO37" i="5"/>
  <c r="AO73" i="5" s="1"/>
  <c r="AO109" i="5" s="1"/>
  <c r="Q39" i="5"/>
  <c r="Q75" i="5" s="1"/>
  <c r="Q111" i="5" s="1"/>
  <c r="BU40" i="5"/>
  <c r="BU76" i="5" s="1"/>
  <c r="BU112" i="5" s="1"/>
  <c r="Q42" i="5"/>
  <c r="Q78" i="5" s="1"/>
  <c r="Q114" i="5" s="1"/>
  <c r="O33" i="5"/>
  <c r="O69" i="5" s="1"/>
  <c r="O105" i="5" s="1"/>
  <c r="P35" i="5"/>
  <c r="P71" i="5" s="1"/>
  <c r="P107" i="5" s="1"/>
  <c r="BT36" i="5"/>
  <c r="BT72" i="5" s="1"/>
  <c r="BT108" i="5" s="1"/>
  <c r="AW38" i="5"/>
  <c r="AW74" i="5" s="1"/>
  <c r="AW110" i="5" s="1"/>
  <c r="Y40" i="5"/>
  <c r="Y76" i="5" s="1"/>
  <c r="Y112" i="5" s="1"/>
  <c r="BN41" i="5"/>
  <c r="BN77" i="5" s="1"/>
  <c r="BN113" i="5" s="1"/>
  <c r="AQ38" i="5"/>
  <c r="AQ74" i="5" s="1"/>
  <c r="AQ110" i="5" s="1"/>
  <c r="BO36" i="5"/>
  <c r="BO72" i="5" s="1"/>
  <c r="BO108" i="5" s="1"/>
  <c r="BG34" i="5"/>
  <c r="BG70" i="5" s="1"/>
  <c r="BG106" i="5" s="1"/>
  <c r="AS18" i="5"/>
  <c r="AS54" i="5" s="1"/>
  <c r="AS90" i="5" s="1"/>
  <c r="BW16" i="5"/>
  <c r="BW52" i="5" s="1"/>
  <c r="BW88" i="5" s="1"/>
  <c r="L15" i="5"/>
  <c r="L51" i="5" s="1"/>
  <c r="L87" i="5" s="1"/>
  <c r="S13" i="5"/>
  <c r="S49" i="5" s="1"/>
  <c r="S85" i="5" s="1"/>
  <c r="AZ25" i="5"/>
  <c r="AU16" i="5"/>
  <c r="AU52" i="5" s="1"/>
  <c r="AU88" i="5" s="1"/>
  <c r="BJ29" i="5"/>
  <c r="AP18" i="5"/>
  <c r="AP54" i="5" s="1"/>
  <c r="AP90" i="5" s="1"/>
  <c r="BL16" i="5"/>
  <c r="BL52" i="5" s="1"/>
  <c r="BL88" i="5" s="1"/>
  <c r="AK14" i="5"/>
  <c r="AK50" i="5" s="1"/>
  <c r="AK86" i="5" s="1"/>
  <c r="BA30" i="5"/>
  <c r="BW17" i="5"/>
  <c r="BW53" i="5" s="1"/>
  <c r="BW89" i="5" s="1"/>
  <c r="AO18" i="5"/>
  <c r="AO54" i="5" s="1"/>
  <c r="AO90" i="5" s="1"/>
  <c r="BK16" i="5"/>
  <c r="BK52" i="5" s="1"/>
  <c r="AJ14" i="5"/>
  <c r="AJ50" i="5" s="1"/>
  <c r="AJ86" i="5" s="1"/>
  <c r="AS30" i="5"/>
  <c r="AS66" i="5" s="1"/>
  <c r="AS102" i="5" s="1"/>
  <c r="AJ15" i="5"/>
  <c r="AJ51" i="5" s="1"/>
  <c r="AJ87" i="5" s="1"/>
  <c r="AF16" i="5"/>
  <c r="AF52" i="5" s="1"/>
  <c r="AF88" i="5" s="1"/>
  <c r="AD29" i="5"/>
  <c r="W15" i="5"/>
  <c r="W51" i="5" s="1"/>
  <c r="W87" i="5" s="1"/>
  <c r="AQ16" i="5"/>
  <c r="AQ52" i="5" s="1"/>
  <c r="AQ88" i="5" s="1"/>
  <c r="CA18" i="5"/>
  <c r="CA54" i="5" s="1"/>
  <c r="CA90" i="5" s="1"/>
  <c r="Q17" i="5"/>
  <c r="Q53" i="5" s="1"/>
  <c r="Q89" i="5" s="1"/>
  <c r="W13" i="5"/>
  <c r="W49" i="5" s="1"/>
  <c r="W85" i="5" s="1"/>
  <c r="BG28" i="5"/>
  <c r="AI38" i="5"/>
  <c r="AI74" i="5" s="1"/>
  <c r="AI110" i="5" s="1"/>
  <c r="AY36" i="5"/>
  <c r="AY72" i="5" s="1"/>
  <c r="AY108" i="5" s="1"/>
  <c r="AI34" i="5"/>
  <c r="AI70" i="5" s="1"/>
  <c r="AI106" i="5" s="1"/>
  <c r="L18" i="5"/>
  <c r="L54" i="5" s="1"/>
  <c r="L90" i="5" s="1"/>
  <c r="BN16" i="5"/>
  <c r="BN52" i="5" s="1"/>
  <c r="BN88" i="5" s="1"/>
  <c r="CA14" i="5"/>
  <c r="CA50" i="5" s="1"/>
  <c r="CA86" i="5" s="1"/>
  <c r="E13" i="5"/>
  <c r="E49" i="5" s="1"/>
  <c r="AE22" i="5"/>
  <c r="AM14" i="5"/>
  <c r="AM50" i="5" s="1"/>
  <c r="AM86" i="5" s="1"/>
  <c r="BE28" i="5"/>
  <c r="R18" i="5"/>
  <c r="R54" i="5" s="1"/>
  <c r="AI16" i="5"/>
  <c r="AI52" i="5" s="1"/>
  <c r="AI88" i="5" s="1"/>
  <c r="CA13" i="5"/>
  <c r="CA49" i="5" s="1"/>
  <c r="CA85" i="5" s="1"/>
  <c r="AO27" i="5"/>
  <c r="BM16" i="5"/>
  <c r="BM52" i="5" s="1"/>
  <c r="BM88" i="5" s="1"/>
  <c r="Q18" i="5"/>
  <c r="Q54" i="5" s="1"/>
  <c r="Q90" i="5" s="1"/>
  <c r="AG16" i="5"/>
  <c r="AG52" i="5" s="1"/>
  <c r="AG88" i="5" s="1"/>
  <c r="BY13" i="5"/>
  <c r="BY49" i="5" s="1"/>
  <c r="BY85" i="5" s="1"/>
  <c r="AD27" i="5"/>
  <c r="AC13" i="5"/>
  <c r="AC49" i="5" s="1"/>
  <c r="AC85" i="5" s="1"/>
  <c r="AR15" i="5"/>
  <c r="AR51" i="5" s="1"/>
  <c r="AR87" i="5" s="1"/>
  <c r="N26" i="5"/>
  <c r="D13" i="5"/>
  <c r="D49" i="5" s="1"/>
  <c r="D85" i="5" s="1"/>
  <c r="BD15" i="5"/>
  <c r="BD51" i="5" s="1"/>
  <c r="BD87" i="5" s="1"/>
  <c r="BC18" i="5"/>
  <c r="BC54" i="5" s="1"/>
  <c r="BC90" i="5" s="1"/>
  <c r="BQ16" i="5"/>
  <c r="BQ52" i="5" s="1"/>
  <c r="T29" i="5"/>
  <c r="AX15" i="5"/>
  <c r="AX51" i="5" s="1"/>
  <c r="AX87" i="5" s="1"/>
  <c r="K38" i="5"/>
  <c r="K74" i="5" s="1"/>
  <c r="K110" i="5" s="1"/>
  <c r="K36" i="5"/>
  <c r="K72" i="5" s="1"/>
  <c r="K108" i="5" s="1"/>
  <c r="S34" i="5"/>
  <c r="S70" i="5" s="1"/>
  <c r="S106" i="5" s="1"/>
  <c r="D18" i="5"/>
  <c r="D54" i="5" s="1"/>
  <c r="BE16" i="5"/>
  <c r="BE52" i="5" s="1"/>
  <c r="BE88" i="5" s="1"/>
  <c r="BA14" i="5"/>
  <c r="BA50" i="5" s="1"/>
  <c r="BA86" i="5" s="1"/>
  <c r="AU12" i="5"/>
  <c r="AU48" i="5" s="1"/>
  <c r="AU84" i="5" s="1"/>
  <c r="B13" i="5"/>
  <c r="B49" i="5" s="1"/>
  <c r="B85" i="5" s="1"/>
  <c r="BP13" i="5"/>
  <c r="BP49" i="5" s="1"/>
  <c r="BP85" i="5" s="1"/>
  <c r="AZ27" i="5"/>
  <c r="J18" i="5"/>
  <c r="J54" i="5" s="1"/>
  <c r="J90" i="5" s="1"/>
  <c r="X16" i="5"/>
  <c r="X52" i="5" s="1"/>
  <c r="X88" i="5" s="1"/>
  <c r="BO13" i="5"/>
  <c r="BO49" i="5" s="1"/>
  <c r="BO85" i="5" s="1"/>
  <c r="AJ26" i="5"/>
  <c r="AJ16" i="5"/>
  <c r="AJ52" i="5" s="1"/>
  <c r="I18" i="5"/>
  <c r="I54" i="5" s="1"/>
  <c r="I90" i="5" s="1"/>
  <c r="W16" i="5"/>
  <c r="W52" i="5" s="1"/>
  <c r="W88" i="5" s="1"/>
  <c r="BL13" i="5"/>
  <c r="BL49" i="5" s="1"/>
  <c r="BL85" i="5" s="1"/>
  <c r="Y26" i="5"/>
  <c r="B15" i="5"/>
  <c r="B51" i="5" s="1"/>
  <c r="B87" i="5" s="1"/>
  <c r="S15" i="5"/>
  <c r="S51" i="5" s="1"/>
  <c r="S87" i="5" s="1"/>
  <c r="I25" i="5"/>
  <c r="CB18" i="5"/>
  <c r="CB54" i="5" s="1"/>
  <c r="AE15" i="5"/>
  <c r="AE51" i="5" s="1"/>
  <c r="AE87" i="5" s="1"/>
  <c r="AU18" i="5"/>
  <c r="AU54" i="5" s="1"/>
  <c r="BH16" i="5"/>
  <c r="BH52" i="5" s="1"/>
  <c r="BH88" i="5" s="1"/>
  <c r="N28" i="5"/>
  <c r="AX14" i="5"/>
  <c r="AX50" i="5" s="1"/>
  <c r="AX86" i="5" s="1"/>
  <c r="C36" i="5"/>
  <c r="C72" i="5" s="1"/>
  <c r="C108" i="5" s="1"/>
  <c r="C34" i="5"/>
  <c r="C70" i="5" s="1"/>
  <c r="C106" i="5" s="1"/>
  <c r="BP17" i="5"/>
  <c r="BP53" i="5" s="1"/>
  <c r="BP89" i="5" s="1"/>
  <c r="AA16" i="5"/>
  <c r="AA52" i="5" s="1"/>
  <c r="AA88" i="5" s="1"/>
  <c r="AN14" i="5"/>
  <c r="AN50" i="5" s="1"/>
  <c r="AN86" i="5" s="1"/>
  <c r="AI12" i="5"/>
  <c r="AI48" i="5" s="1"/>
  <c r="AI84" i="5" s="1"/>
  <c r="BA18" i="5"/>
  <c r="BA54" i="5" s="1"/>
  <c r="BA90" i="5" s="1"/>
  <c r="AQ13" i="5"/>
  <c r="AQ49" i="5" s="1"/>
  <c r="AQ85" i="5" s="1"/>
  <c r="AB24" i="5"/>
  <c r="CD17" i="5"/>
  <c r="CD53" i="5" s="1"/>
  <c r="CD89" i="5" s="1"/>
  <c r="M16" i="5"/>
  <c r="M52" i="5" s="1"/>
  <c r="BA13" i="5"/>
  <c r="BA49" i="5" s="1"/>
  <c r="BA85" i="5" s="1"/>
  <c r="AD25" i="5"/>
  <c r="D16" i="5"/>
  <c r="D52" i="5" s="1"/>
  <c r="D88" i="5" s="1"/>
  <c r="CC17" i="5"/>
  <c r="CC53" i="5" s="1"/>
  <c r="CC89" i="5" s="1"/>
  <c r="L16" i="5"/>
  <c r="L52" i="5" s="1"/>
  <c r="L88" i="5" s="1"/>
  <c r="AZ13" i="5"/>
  <c r="AZ49" i="5" s="1"/>
  <c r="AZ85" i="5" s="1"/>
  <c r="T25" i="5"/>
  <c r="BT18" i="5"/>
  <c r="BT54" i="5" s="1"/>
  <c r="BT90" i="5" s="1"/>
  <c r="BH14" i="5"/>
  <c r="BH50" i="5" s="1"/>
  <c r="BH86" i="5" s="1"/>
  <c r="AR23" i="5"/>
  <c r="AR59" i="5" s="1"/>
  <c r="AR95" i="5" s="1"/>
  <c r="BL18" i="5"/>
  <c r="BL54" i="5" s="1"/>
  <c r="BL90" i="5" s="1"/>
  <c r="E15" i="5"/>
  <c r="E51" i="5" s="1"/>
  <c r="E87" i="5" s="1"/>
  <c r="AM18" i="5"/>
  <c r="AM54" i="5" s="1"/>
  <c r="AM90" i="5" s="1"/>
  <c r="AY16" i="5"/>
  <c r="AY52" i="5" s="1"/>
  <c r="I27" i="5"/>
  <c r="C28" i="5"/>
  <c r="BW37" i="5"/>
  <c r="BW73" i="5" s="1"/>
  <c r="BW109" i="5" s="1"/>
  <c r="AY35" i="5"/>
  <c r="AY71" i="5" s="1"/>
  <c r="AY107" i="5" s="1"/>
  <c r="BG17" i="5"/>
  <c r="BG53" i="5" s="1"/>
  <c r="BG89" i="5" s="1"/>
  <c r="P16" i="5"/>
  <c r="P52" i="5" s="1"/>
  <c r="AB14" i="5"/>
  <c r="AB50" i="5" s="1"/>
  <c r="AB86" i="5" s="1"/>
  <c r="H12" i="5"/>
  <c r="H48" i="5" s="1"/>
  <c r="H84" i="5" s="1"/>
  <c r="BO18" i="5"/>
  <c r="BO54" i="5" s="1"/>
  <c r="BO90" i="5" s="1"/>
  <c r="P13" i="5"/>
  <c r="P49" i="5" s="1"/>
  <c r="P85" i="5" s="1"/>
  <c r="AY21" i="5"/>
  <c r="BE17" i="5"/>
  <c r="BE53" i="5" s="1"/>
  <c r="BE89" i="5" s="1"/>
  <c r="BH15" i="5"/>
  <c r="BH51" i="5" s="1"/>
  <c r="BH87" i="5" s="1"/>
  <c r="O13" i="5"/>
  <c r="O49" i="5" s="1"/>
  <c r="O85" i="5" s="1"/>
  <c r="BY18" i="5"/>
  <c r="BY54" i="5" s="1"/>
  <c r="BY90" i="5" s="1"/>
  <c r="AA14" i="5"/>
  <c r="AA50" i="5" s="1"/>
  <c r="BD17" i="5"/>
  <c r="BD53" i="5" s="1"/>
  <c r="BD89" i="5" s="1"/>
  <c r="BG15" i="5"/>
  <c r="BG51" i="5" s="1"/>
  <c r="BG87" i="5" s="1"/>
  <c r="M13" i="5"/>
  <c r="M49" i="5" s="1"/>
  <c r="M85" i="5" s="1"/>
  <c r="BQ18" i="5"/>
  <c r="BQ54" i="5" s="1"/>
  <c r="BQ90" i="5" s="1"/>
  <c r="X18" i="5"/>
  <c r="X54" i="5" s="1"/>
  <c r="X90" i="5" s="1"/>
  <c r="AY13" i="5"/>
  <c r="AY49" i="5" s="1"/>
  <c r="AY85" i="5" s="1"/>
  <c r="AZ18" i="5"/>
  <c r="AZ54" i="5" s="1"/>
  <c r="AZ90" i="5" s="1"/>
  <c r="P18" i="5"/>
  <c r="P54" i="5" s="1"/>
  <c r="P90" i="5" s="1"/>
  <c r="U14" i="5"/>
  <c r="U50" i="5" s="1"/>
  <c r="U86" i="5" s="1"/>
  <c r="O18" i="5"/>
  <c r="O54" i="5" s="1"/>
  <c r="I16" i="5"/>
  <c r="I52" i="5" s="1"/>
  <c r="I88" i="5" s="1"/>
  <c r="BR17" i="5"/>
  <c r="BR53" i="5" s="1"/>
  <c r="BR89" i="5" s="1"/>
  <c r="J21" i="5"/>
  <c r="U28" i="5"/>
  <c r="AH16" i="5"/>
  <c r="AH52" i="5" s="1"/>
  <c r="AB15" i="5"/>
  <c r="AB51" i="5" s="1"/>
  <c r="BY12" i="5"/>
  <c r="BY48" i="5" s="1"/>
  <c r="BY84" i="5" s="1"/>
  <c r="BP15" i="5"/>
  <c r="BP51" i="5" s="1"/>
  <c r="BP87" i="5" s="1"/>
  <c r="CA16" i="5"/>
  <c r="CA52" i="5" s="1"/>
  <c r="CA88" i="5" s="1"/>
  <c r="CA17" i="5"/>
  <c r="CA53" i="5" s="1"/>
  <c r="CA89" i="5" s="1"/>
  <c r="BK18" i="5"/>
  <c r="BK54" i="5" s="1"/>
  <c r="BK90" i="5" s="1"/>
  <c r="BK13" i="5"/>
  <c r="BK49" i="5" s="1"/>
  <c r="BK85" i="5" s="1"/>
  <c r="CB15" i="5"/>
  <c r="CB51" i="5" s="1"/>
  <c r="CB87" i="5" s="1"/>
  <c r="BT17" i="5"/>
  <c r="BT53" i="5" s="1"/>
  <c r="BT89" i="5" s="1"/>
  <c r="CB13" i="5"/>
  <c r="CB49" i="5" s="1"/>
  <c r="CB85" i="5" s="1"/>
  <c r="K18" i="5"/>
  <c r="K54" i="5" s="1"/>
  <c r="K90" i="5" s="1"/>
  <c r="T27" i="5"/>
  <c r="T63" i="5" s="1"/>
  <c r="T99" i="5" s="1"/>
  <c r="CA12" i="5"/>
  <c r="CA48" i="5" s="1"/>
  <c r="CA84" i="5" s="1"/>
  <c r="BQ15" i="5"/>
  <c r="BQ51" i="5" s="1"/>
  <c r="BQ63" i="5" s="1"/>
  <c r="BQ99" i="5" s="1"/>
  <c r="BL17" i="5"/>
  <c r="BL53" i="5" s="1"/>
  <c r="BL89" i="5" s="1"/>
  <c r="M14" i="5"/>
  <c r="M50" i="5" s="1"/>
  <c r="M86" i="5" s="1"/>
  <c r="BG18" i="5"/>
  <c r="BG54" i="5" s="1"/>
  <c r="BG90" i="5" s="1"/>
  <c r="AJ28" i="5"/>
  <c r="BP12" i="5"/>
  <c r="BP48" i="5" s="1"/>
  <c r="BP84" i="5" s="1"/>
  <c r="K14" i="5"/>
  <c r="K50" i="5" s="1"/>
  <c r="K86" i="5" s="1"/>
  <c r="AF15" i="5"/>
  <c r="AF51" i="5" s="1"/>
  <c r="AR16" i="5"/>
  <c r="AR52" i="5" s="1"/>
  <c r="AR88" i="5" s="1"/>
  <c r="AK17" i="5"/>
  <c r="AK53" i="5" s="1"/>
  <c r="AK89" i="5" s="1"/>
  <c r="Y18" i="5"/>
  <c r="Y54" i="5" s="1"/>
  <c r="Y90" i="5" s="1"/>
  <c r="B16" i="5"/>
  <c r="B52" i="5" s="1"/>
  <c r="B88" i="5" s="1"/>
  <c r="L17" i="5"/>
  <c r="L53" i="5" s="1"/>
  <c r="L89" i="5" s="1"/>
  <c r="BP18" i="5"/>
  <c r="BP54" i="5" s="1"/>
  <c r="BP90" i="5" s="1"/>
  <c r="AT28" i="5"/>
  <c r="BQ12" i="5"/>
  <c r="BQ48" i="5" s="1"/>
  <c r="BQ84" i="5" s="1"/>
  <c r="L14" i="5"/>
  <c r="L50" i="5" s="1"/>
  <c r="L86" i="5" s="1"/>
  <c r="AI15" i="5"/>
  <c r="AI51" i="5" s="1"/>
  <c r="AI87" i="5" s="1"/>
  <c r="AS16" i="5"/>
  <c r="AS52" i="5" s="1"/>
  <c r="AS88" i="5" s="1"/>
  <c r="AM17" i="5"/>
  <c r="AM53" i="5" s="1"/>
  <c r="AM89" i="5" s="1"/>
  <c r="Z18" i="5"/>
  <c r="Z54" i="5" s="1"/>
  <c r="Z90" i="5" s="1"/>
  <c r="B17" i="5"/>
  <c r="B53" i="5" s="1"/>
  <c r="B89" i="5" s="1"/>
  <c r="BI30" i="5"/>
  <c r="BC13" i="5"/>
  <c r="BC49" i="5" s="1"/>
  <c r="BC85" i="5" s="1"/>
  <c r="C18" i="5"/>
  <c r="C54" i="5" s="1"/>
  <c r="C90" i="5" s="1"/>
  <c r="AN24" i="5"/>
  <c r="U12" i="5"/>
  <c r="U48" i="5" s="1"/>
  <c r="U84" i="5" s="1"/>
  <c r="AR13" i="5"/>
  <c r="AR49" i="5" s="1"/>
  <c r="AR85" i="5" s="1"/>
  <c r="BO14" i="5"/>
  <c r="BO50" i="5" s="1"/>
  <c r="BO86" i="5" s="1"/>
  <c r="E16" i="5"/>
  <c r="E52" i="5" s="1"/>
  <c r="E88" i="5" s="1"/>
  <c r="D17" i="5"/>
  <c r="D53" i="5" s="1"/>
  <c r="D89" i="5" s="1"/>
  <c r="BX17" i="5"/>
  <c r="BX53" i="5" s="1"/>
  <c r="BX89" i="5" s="1"/>
  <c r="BH23" i="5"/>
  <c r="BH59" i="5" s="1"/>
  <c r="BH95" i="5" s="1"/>
  <c r="BA27" i="5"/>
  <c r="AN16" i="5"/>
  <c r="AN52" i="5" s="1"/>
  <c r="AN88" i="5" s="1"/>
  <c r="K13" i="5"/>
  <c r="K49" i="5" s="1"/>
  <c r="K85" i="5" s="1"/>
  <c r="CA15" i="5"/>
  <c r="CA51" i="5" s="1"/>
  <c r="CA87" i="5" s="1"/>
  <c r="H17" i="5"/>
  <c r="H53" i="5" s="1"/>
  <c r="H89" i="5" s="1"/>
  <c r="G18" i="5"/>
  <c r="G54" i="5" s="1"/>
  <c r="G90" i="5" s="1"/>
  <c r="BS18" i="5"/>
  <c r="BS54" i="5" s="1"/>
  <c r="BS90" i="5" s="1"/>
  <c r="H14" i="5"/>
  <c r="H50" i="5" s="1"/>
  <c r="H86" i="5" s="1"/>
  <c r="U16" i="5"/>
  <c r="U52" i="5" s="1"/>
  <c r="U88" i="5" s="1"/>
  <c r="CB17" i="5"/>
  <c r="CB53" i="5" s="1"/>
  <c r="CB89" i="5" s="1"/>
  <c r="AZ14" i="5"/>
  <c r="AZ50" i="5" s="1"/>
  <c r="AZ86" i="5" s="1"/>
  <c r="AQ18" i="5"/>
  <c r="AQ54" i="5" s="1"/>
  <c r="AQ90" i="5" s="1"/>
  <c r="Y28" i="5"/>
  <c r="X13" i="5"/>
  <c r="X49" i="5" s="1"/>
  <c r="X85" i="5" s="1"/>
  <c r="K16" i="5"/>
  <c r="K52" i="5" s="1"/>
  <c r="K88" i="5" s="1"/>
  <c r="H18" i="5"/>
  <c r="H54" i="5" s="1"/>
  <c r="H90" i="5" s="1"/>
  <c r="BL14" i="5"/>
  <c r="BL50" i="5" s="1"/>
  <c r="BL86" i="5" s="1"/>
  <c r="AR18" i="5"/>
  <c r="AR54" i="5" s="1"/>
  <c r="AR90" i="5" s="1"/>
  <c r="AO29" i="5"/>
  <c r="CB12" i="5"/>
  <c r="CB48" i="5" s="1"/>
  <c r="CB84" i="5" s="1"/>
  <c r="W14" i="5"/>
  <c r="W50" i="5" s="1"/>
  <c r="W86" i="5" s="1"/>
  <c r="AS15" i="5"/>
  <c r="AS51" i="5" s="1"/>
  <c r="AS87" i="5" s="1"/>
  <c r="BA16" i="5"/>
  <c r="BA52" i="5" s="1"/>
  <c r="BA88" i="5" s="1"/>
  <c r="AU17" i="5"/>
  <c r="AU53" i="5" s="1"/>
  <c r="AU89" i="5" s="1"/>
  <c r="AG18" i="5"/>
  <c r="AG54" i="5" s="1"/>
  <c r="AG90" i="5" s="1"/>
  <c r="BG12" i="5"/>
  <c r="BG48" i="5" s="1"/>
  <c r="BG84" i="5" s="1"/>
  <c r="AN17" i="5"/>
  <c r="AN53" i="5" s="1"/>
  <c r="AK18" i="5"/>
  <c r="AK54" i="5" s="1"/>
  <c r="AK90" i="5" s="1"/>
  <c r="AZ29" i="5"/>
  <c r="C13" i="5"/>
  <c r="C49" i="5" s="1"/>
  <c r="C85" i="5" s="1"/>
  <c r="X14" i="5"/>
  <c r="X50" i="5" s="1"/>
  <c r="X86" i="5" s="1"/>
  <c r="AU15" i="5"/>
  <c r="AU51" i="5" s="1"/>
  <c r="AU87" i="5" s="1"/>
  <c r="BC16" i="5"/>
  <c r="BC52" i="5" s="1"/>
  <c r="BC88" i="5" s="1"/>
  <c r="AV17" i="5"/>
  <c r="AV53" i="5" s="1"/>
  <c r="AH18" i="5"/>
  <c r="AH54" i="5" s="1"/>
  <c r="AH90" i="5" s="1"/>
  <c r="X26" i="5"/>
  <c r="BA29" i="5"/>
  <c r="BZ17" i="5"/>
  <c r="BZ53" i="5" s="1"/>
  <c r="BZ89" i="5" s="1"/>
  <c r="AF14" i="5"/>
  <c r="AF50" i="5" s="1"/>
  <c r="AF86" i="5" s="1"/>
  <c r="T16" i="5"/>
  <c r="T52" i="5" s="1"/>
  <c r="T88" i="5" s="1"/>
  <c r="AI17" i="5"/>
  <c r="AI53" i="5" s="1"/>
  <c r="AI89" i="5" s="1"/>
  <c r="W18" i="5"/>
  <c r="W54" i="5" s="1"/>
  <c r="W90" i="5" s="1"/>
  <c r="B14" i="5"/>
  <c r="B50" i="5" s="1"/>
  <c r="B86" i="5" s="1"/>
  <c r="AU14" i="5"/>
  <c r="AU50" i="5" s="1"/>
  <c r="BI16" i="5"/>
  <c r="BI52" i="5" s="1"/>
  <c r="BI88" i="5" s="1"/>
  <c r="AF18" i="5"/>
  <c r="AF54" i="5" s="1"/>
  <c r="AF90" i="5" s="1"/>
  <c r="BU15" i="5"/>
  <c r="BU51" i="5" s="1"/>
  <c r="BU87" i="5" s="1"/>
  <c r="BI18" i="5"/>
  <c r="BI54" i="5" s="1"/>
  <c r="BI90" i="5" s="1"/>
  <c r="AJ30" i="5"/>
  <c r="BX13" i="5"/>
  <c r="BX49" i="5" s="1"/>
  <c r="BX85" i="5" s="1"/>
  <c r="AZ16" i="5"/>
  <c r="AZ52" i="5" s="1"/>
  <c r="AZ88" i="5" s="1"/>
  <c r="AN18" i="5"/>
  <c r="AN54" i="5" s="1"/>
  <c r="AN90" i="5" s="1"/>
  <c r="O16" i="5"/>
  <c r="O52" i="5" s="1"/>
  <c r="O88" i="5" s="1"/>
  <c r="BJ18" i="5"/>
  <c r="BJ54" i="5" s="1"/>
  <c r="BJ90" i="5" s="1"/>
  <c r="D12" i="5"/>
  <c r="D48" i="5" s="1"/>
  <c r="D84" i="5" s="1"/>
  <c r="AA13" i="5"/>
  <c r="AA49" i="5" s="1"/>
  <c r="AA85" i="5" s="1"/>
  <c r="AV14" i="5"/>
  <c r="AV50" i="5" s="1"/>
  <c r="AV86" i="5" s="1"/>
  <c r="BS15" i="5"/>
  <c r="BS51" i="5" s="1"/>
  <c r="BS87" i="5" s="1"/>
  <c r="BT16" i="5"/>
  <c r="BT52" i="5" s="1"/>
  <c r="BT88" i="5" s="1"/>
  <c r="BM17" i="5"/>
  <c r="BM53" i="5" s="1"/>
  <c r="BM89" i="5" s="1"/>
  <c r="AW18" i="5"/>
  <c r="AW54" i="5" s="1"/>
  <c r="AW90" i="5" s="1"/>
  <c r="BY14" i="5"/>
  <c r="BY50" i="5" s="1"/>
  <c r="BY86" i="5" s="1"/>
  <c r="S18" i="5"/>
  <c r="S54" i="5" s="1"/>
  <c r="S90" i="5" s="1"/>
  <c r="AT18" i="5"/>
  <c r="AT54" i="5" s="1"/>
  <c r="AT90" i="5" s="1"/>
  <c r="E12" i="5"/>
  <c r="E48" i="5" s="1"/>
  <c r="E84" i="5" s="1"/>
  <c r="AB13" i="5"/>
  <c r="AB49" i="5" s="1"/>
  <c r="AB85" i="5" s="1"/>
  <c r="AY14" i="5"/>
  <c r="AY50" i="5" s="1"/>
  <c r="AY86" i="5" s="1"/>
  <c r="BT15" i="5"/>
  <c r="BT51" i="5" s="1"/>
  <c r="BT87" i="5" s="1"/>
  <c r="BU16" i="5"/>
  <c r="BU52" i="5" s="1"/>
  <c r="BU88" i="5" s="1"/>
  <c r="BN17" i="5"/>
  <c r="BN53" i="5" s="1"/>
  <c r="BN89" i="5" s="1"/>
  <c r="AX18" i="5"/>
  <c r="AX54" i="5" s="1"/>
  <c r="AX90" i="5" s="1"/>
  <c r="AO25" i="5"/>
  <c r="AF12" i="5"/>
  <c r="AF48" i="5" s="1"/>
  <c r="AF84" i="5" s="1"/>
  <c r="K15" i="5"/>
  <c r="K51" i="5" s="1"/>
  <c r="K87" i="5" s="1"/>
  <c r="AJ18" i="5"/>
  <c r="AJ54" i="5" s="1"/>
  <c r="AJ90" i="5" s="1"/>
  <c r="BJ27" i="5"/>
  <c r="BH12" i="5"/>
  <c r="BH48" i="5" s="1"/>
  <c r="BH84" i="5" s="1"/>
  <c r="C14" i="5"/>
  <c r="C50" i="5" s="1"/>
  <c r="C86" i="5" s="1"/>
  <c r="X15" i="5"/>
  <c r="X51" i="5" s="1"/>
  <c r="X87" i="5" s="1"/>
  <c r="AK16" i="5"/>
  <c r="AK52" i="5" s="1"/>
  <c r="AK88" i="5" s="1"/>
  <c r="AF17" i="5"/>
  <c r="AF53" i="5" s="1"/>
  <c r="AF89" i="5" s="1"/>
  <c r="T18" i="5"/>
  <c r="T54" i="5" s="1"/>
  <c r="T90" i="5" s="1"/>
  <c r="AS26" i="5"/>
  <c r="AA15" i="5"/>
  <c r="AA51" i="5" s="1"/>
  <c r="AA87" i="5" s="1"/>
  <c r="V18" i="5"/>
  <c r="V54" i="5" s="1"/>
  <c r="V90" i="5" s="1"/>
  <c r="AS14" i="5"/>
  <c r="AS50" i="5" s="1"/>
  <c r="AS86" i="5" s="1"/>
  <c r="AO16" i="5"/>
  <c r="AO52" i="5" s="1"/>
  <c r="AO88" i="5" s="1"/>
  <c r="AR17" i="5"/>
  <c r="AR53" i="5" s="1"/>
  <c r="AR89" i="5" s="1"/>
  <c r="AE18" i="5"/>
  <c r="AE54" i="5" s="1"/>
  <c r="AE90" i="5" s="1"/>
  <c r="AB12" i="5"/>
  <c r="AB48" i="5" s="1"/>
  <c r="AB84" i="5" s="1"/>
  <c r="BT14" i="5"/>
  <c r="BT50" i="5" s="1"/>
  <c r="BT86" i="5" s="1"/>
  <c r="CB16" i="5"/>
  <c r="CB52" i="5" s="1"/>
  <c r="AV18" i="5"/>
  <c r="AV54" i="5" s="1"/>
  <c r="AV90" i="5" s="1"/>
  <c r="Y16" i="5"/>
  <c r="Y52" i="5" s="1"/>
  <c r="Y88" i="5" s="1"/>
  <c r="BZ18" i="5"/>
  <c r="BZ54" i="5" s="1"/>
  <c r="BZ90" i="5" s="1"/>
  <c r="C12" i="5"/>
  <c r="C48" i="5" s="1"/>
  <c r="C84" i="5" s="1"/>
  <c r="AI14" i="5"/>
  <c r="AI50" i="5" s="1"/>
  <c r="AI86" i="5" s="1"/>
  <c r="BS16" i="5"/>
  <c r="BS52" i="5" s="1"/>
  <c r="BS88" i="5" s="1"/>
  <c r="BD18" i="5"/>
  <c r="BD54" i="5" s="1"/>
  <c r="BD90" i="5" s="1"/>
  <c r="BV16" i="5"/>
  <c r="BV52" i="5" s="1"/>
  <c r="BV88" i="5" s="1"/>
  <c r="BO23" i="5"/>
  <c r="P12" i="5"/>
  <c r="P48" i="5" s="1"/>
  <c r="P84" i="5" s="1"/>
  <c r="AM13" i="5"/>
  <c r="AM49" i="5" s="1"/>
  <c r="AM85" i="5" s="1"/>
  <c r="BI14" i="5"/>
  <c r="BI50" i="5" s="1"/>
  <c r="BI86" i="5" s="1"/>
  <c r="CC15" i="5"/>
  <c r="CC51" i="5" s="1"/>
  <c r="CC87" i="5" s="1"/>
  <c r="CC16" i="5"/>
  <c r="CC52" i="5" s="1"/>
  <c r="CC88" i="5" s="1"/>
  <c r="BU17" i="5"/>
  <c r="BU53" i="5" s="1"/>
  <c r="BE18" i="5"/>
  <c r="BE54" i="5" s="1"/>
  <c r="BE90" i="5" s="1"/>
  <c r="AV15" i="5"/>
  <c r="AV51" i="5" s="1"/>
  <c r="AV87" i="5" s="1"/>
  <c r="AY18" i="5"/>
  <c r="AY54" i="5" s="1"/>
  <c r="AY90" i="5" s="1"/>
  <c r="H24" i="5"/>
  <c r="H60" i="5" s="1"/>
  <c r="H96" i="5" s="1"/>
  <c r="S12" i="5"/>
  <c r="S48" i="5" s="1"/>
  <c r="S84" i="5" s="1"/>
  <c r="AN13" i="5"/>
  <c r="AN49" i="5" s="1"/>
  <c r="AN85" i="5" s="1"/>
  <c r="BK14" i="5"/>
  <c r="BK50" i="5" s="1"/>
  <c r="BK86" i="5" s="1"/>
  <c r="C16" i="5"/>
  <c r="C52" i="5" s="1"/>
  <c r="CD16" i="5"/>
  <c r="CD52" i="5" s="1"/>
  <c r="CD88" i="5" s="1"/>
  <c r="BV17" i="5"/>
  <c r="BV53" i="5" s="1"/>
  <c r="BV89" i="5" s="1"/>
  <c r="BF18" i="5"/>
  <c r="BF54" i="5" s="1"/>
  <c r="BF90" i="5" s="1"/>
  <c r="AT26" i="5"/>
  <c r="AS12" i="5"/>
  <c r="AS48" i="5" s="1"/>
  <c r="AS84" i="5" s="1"/>
  <c r="BI15" i="5"/>
  <c r="BI51" i="5" s="1"/>
  <c r="BI87" i="5" s="1"/>
  <c r="BX18" i="5"/>
  <c r="BX54" i="5" s="1"/>
  <c r="BX90" i="5" s="1"/>
  <c r="BP28" i="5"/>
  <c r="BT12" i="5"/>
  <c r="BT48" i="5" s="1"/>
  <c r="BT84" i="5" s="1"/>
  <c r="O14" i="5"/>
  <c r="O50" i="5" s="1"/>
  <c r="O86" i="5" s="1"/>
  <c r="AK15" i="5"/>
  <c r="AK51" i="5" s="1"/>
  <c r="AK87" i="5" s="1"/>
  <c r="AV16" i="5"/>
  <c r="AV52" i="5" s="1"/>
  <c r="AV88" i="5" s="1"/>
  <c r="AO17" i="5"/>
  <c r="AO53" i="5" s="1"/>
  <c r="AO89" i="5" s="1"/>
  <c r="BH18" i="5"/>
  <c r="BH54" i="5" s="1"/>
  <c r="BH90" i="5" s="1"/>
  <c r="S33" i="5"/>
  <c r="S69" i="5" s="1"/>
  <c r="S105" i="5" s="1"/>
  <c r="AQ34" i="5"/>
  <c r="AQ70" i="5" s="1"/>
  <c r="AQ106" i="5" s="1"/>
  <c r="BO35" i="5"/>
  <c r="BO71" i="5" s="1"/>
  <c r="BO107" i="5" s="1"/>
  <c r="K37" i="5"/>
  <c r="K73" i="5" s="1"/>
  <c r="K109" i="5" s="1"/>
  <c r="S38" i="5"/>
  <c r="S74" i="5" s="1"/>
  <c r="S110" i="5" s="1"/>
  <c r="AA39" i="5"/>
  <c r="AA75" i="5" s="1"/>
  <c r="AA111" i="5" s="1"/>
  <c r="AI40" i="5"/>
  <c r="AI76" i="5" s="1"/>
  <c r="AI112" i="5" s="1"/>
  <c r="S41" i="5"/>
  <c r="S77" i="5" s="1"/>
  <c r="S113" i="5" s="1"/>
  <c r="AR33" i="5"/>
  <c r="AR69" i="5" s="1"/>
  <c r="AR105" i="5" s="1"/>
  <c r="AB34" i="5"/>
  <c r="AB70" i="5" s="1"/>
  <c r="AB106" i="5" s="1"/>
  <c r="L35" i="5"/>
  <c r="L71" i="5" s="1"/>
  <c r="L107" i="5" s="1"/>
  <c r="BX35" i="5"/>
  <c r="BX71" i="5" s="1"/>
  <c r="BX107" i="5" s="1"/>
  <c r="BH36" i="5"/>
  <c r="BH72" i="5" s="1"/>
  <c r="BH108" i="5" s="1"/>
  <c r="AR37" i="5"/>
  <c r="AR73" i="5" s="1"/>
  <c r="AR109" i="5" s="1"/>
  <c r="AB38" i="5"/>
  <c r="AB74" i="5" s="1"/>
  <c r="AB110" i="5" s="1"/>
  <c r="L39" i="5"/>
  <c r="L75" i="5" s="1"/>
  <c r="L111" i="5" s="1"/>
  <c r="BX39" i="5"/>
  <c r="BX75" i="5" s="1"/>
  <c r="BX111" i="5" s="1"/>
  <c r="BH40" i="5"/>
  <c r="BH76" i="5" s="1"/>
  <c r="BH112" i="5" s="1"/>
  <c r="E33" i="5"/>
  <c r="E69" i="5" s="1"/>
  <c r="E105" i="5" s="1"/>
  <c r="BQ33" i="5"/>
  <c r="BQ69" i="5" s="1"/>
  <c r="BQ105" i="5" s="1"/>
  <c r="BA34" i="5"/>
  <c r="BA70" i="5" s="1"/>
  <c r="BA106" i="5" s="1"/>
  <c r="AK35" i="5"/>
  <c r="AK71" i="5" s="1"/>
  <c r="AK107" i="5" s="1"/>
  <c r="U36" i="5"/>
  <c r="U72" i="5" s="1"/>
  <c r="U108" i="5" s="1"/>
  <c r="E37" i="5"/>
  <c r="E73" i="5" s="1"/>
  <c r="E109" i="5" s="1"/>
  <c r="BQ37" i="5"/>
  <c r="BQ73" i="5" s="1"/>
  <c r="BQ109" i="5" s="1"/>
  <c r="BA38" i="5"/>
  <c r="BA74" i="5" s="1"/>
  <c r="BA110" i="5" s="1"/>
  <c r="AK39" i="5"/>
  <c r="AK75" i="5" s="1"/>
  <c r="AK111" i="5" s="1"/>
  <c r="U40" i="5"/>
  <c r="U76" i="5" s="1"/>
  <c r="U112" i="5" s="1"/>
  <c r="E41" i="5"/>
  <c r="E77" i="5" s="1"/>
  <c r="E113" i="5" s="1"/>
  <c r="AP33" i="5"/>
  <c r="AP69" i="5" s="1"/>
  <c r="AP105" i="5" s="1"/>
  <c r="BE33" i="5"/>
  <c r="BE69" i="5" s="1"/>
  <c r="BE105" i="5" s="1"/>
  <c r="BT33" i="5"/>
  <c r="BT69" i="5" s="1"/>
  <c r="BT105" i="5" s="1"/>
  <c r="O35" i="5"/>
  <c r="O71" i="5" s="1"/>
  <c r="O107" i="5" s="1"/>
  <c r="AL36" i="5"/>
  <c r="AL72" i="5" s="1"/>
  <c r="AL108" i="5" s="1"/>
  <c r="BF37" i="5"/>
  <c r="BF73" i="5" s="1"/>
  <c r="BF109" i="5" s="1"/>
  <c r="CC38" i="5"/>
  <c r="CC74" i="5" s="1"/>
  <c r="CC110" i="5" s="1"/>
  <c r="X40" i="5"/>
  <c r="X76" i="5" s="1"/>
  <c r="X112" i="5" s="1"/>
  <c r="AR41" i="5"/>
  <c r="AR77" i="5" s="1"/>
  <c r="AR113" i="5" s="1"/>
  <c r="BG33" i="5"/>
  <c r="BG69" i="5" s="1"/>
  <c r="BG105" i="5" s="1"/>
  <c r="C35" i="5"/>
  <c r="C71" i="5" s="1"/>
  <c r="C107" i="5" s="1"/>
  <c r="AA36" i="5"/>
  <c r="AA72" i="5" s="1"/>
  <c r="AA108" i="5" s="1"/>
  <c r="AY37" i="5"/>
  <c r="AY73" i="5" s="1"/>
  <c r="AY109" i="5" s="1"/>
  <c r="BG38" i="5"/>
  <c r="BG74" i="5" s="1"/>
  <c r="BG110" i="5" s="1"/>
  <c r="BG39" i="5"/>
  <c r="BG75" i="5" s="1"/>
  <c r="BG111" i="5" s="1"/>
  <c r="BG40" i="5"/>
  <c r="BG76" i="5" s="1"/>
  <c r="BG112" i="5" s="1"/>
  <c r="D33" i="5"/>
  <c r="D69" i="5" s="1"/>
  <c r="D105" i="5" s="1"/>
  <c r="BP33" i="5"/>
  <c r="BP69" i="5" s="1"/>
  <c r="BP105" i="5" s="1"/>
  <c r="AZ34" i="5"/>
  <c r="AZ70" i="5" s="1"/>
  <c r="AZ106" i="5" s="1"/>
  <c r="AJ35" i="5"/>
  <c r="AJ71" i="5" s="1"/>
  <c r="AJ107" i="5" s="1"/>
  <c r="T36" i="5"/>
  <c r="T72" i="5" s="1"/>
  <c r="T108" i="5" s="1"/>
  <c r="D37" i="5"/>
  <c r="D73" i="5" s="1"/>
  <c r="D109" i="5" s="1"/>
  <c r="BP37" i="5"/>
  <c r="BP73" i="5" s="1"/>
  <c r="BP109" i="5" s="1"/>
  <c r="AZ38" i="5"/>
  <c r="AZ74" i="5" s="1"/>
  <c r="AZ110" i="5" s="1"/>
  <c r="AJ39" i="5"/>
  <c r="AJ75" i="5" s="1"/>
  <c r="AJ111" i="5" s="1"/>
  <c r="T40" i="5"/>
  <c r="T76" i="5" s="1"/>
  <c r="T112" i="5" s="1"/>
  <c r="D41" i="5"/>
  <c r="D77" i="5" s="1"/>
  <c r="D113" i="5" s="1"/>
  <c r="AC33" i="5"/>
  <c r="AC69" i="5" s="1"/>
  <c r="AC105" i="5" s="1"/>
  <c r="M34" i="5"/>
  <c r="M70" i="5" s="1"/>
  <c r="M106" i="5" s="1"/>
  <c r="BY34" i="5"/>
  <c r="BY70" i="5" s="1"/>
  <c r="BY106" i="5" s="1"/>
  <c r="BI35" i="5"/>
  <c r="BI71" i="5" s="1"/>
  <c r="BI107" i="5" s="1"/>
  <c r="AS36" i="5"/>
  <c r="AS72" i="5" s="1"/>
  <c r="AS108" i="5" s="1"/>
  <c r="AC37" i="5"/>
  <c r="AC73" i="5" s="1"/>
  <c r="AC109" i="5" s="1"/>
  <c r="M38" i="5"/>
  <c r="M74" i="5" s="1"/>
  <c r="M110" i="5" s="1"/>
  <c r="BY38" i="5"/>
  <c r="BY74" i="5" s="1"/>
  <c r="BY110" i="5" s="1"/>
  <c r="BI39" i="5"/>
  <c r="BI75" i="5" s="1"/>
  <c r="BI111" i="5" s="1"/>
  <c r="AS40" i="5"/>
  <c r="AS76" i="5" s="1"/>
  <c r="AS112" i="5" s="1"/>
  <c r="AC41" i="5"/>
  <c r="AC77" i="5" s="1"/>
  <c r="AC113" i="5" s="1"/>
  <c r="CC33" i="5"/>
  <c r="CC69" i="5" s="1"/>
  <c r="CC105" i="5" s="1"/>
  <c r="H33" i="5"/>
  <c r="H69" i="5" s="1"/>
  <c r="H105" i="5" s="1"/>
  <c r="BW33" i="5"/>
  <c r="BW69" i="5" s="1"/>
  <c r="BW105" i="5" s="1"/>
  <c r="S35" i="5"/>
  <c r="S71" i="5" s="1"/>
  <c r="S107" i="5" s="1"/>
  <c r="AI36" i="5"/>
  <c r="AI72" i="5" s="1"/>
  <c r="AI108" i="5" s="1"/>
  <c r="BG37" i="5"/>
  <c r="BG73" i="5" s="1"/>
  <c r="BG109" i="5" s="1"/>
  <c r="BO38" i="5"/>
  <c r="BO74" i="5" s="1"/>
  <c r="BO110" i="5" s="1"/>
  <c r="BO39" i="5"/>
  <c r="BO75" i="5" s="1"/>
  <c r="BO111" i="5" s="1"/>
  <c r="BO40" i="5"/>
  <c r="BO76" i="5" s="1"/>
  <c r="BO112" i="5" s="1"/>
  <c r="L33" i="5"/>
  <c r="L69" i="5" s="1"/>
  <c r="L105" i="5" s="1"/>
  <c r="BX33" i="5"/>
  <c r="BX69" i="5" s="1"/>
  <c r="BX105" i="5" s="1"/>
  <c r="BH34" i="5"/>
  <c r="BH70" i="5" s="1"/>
  <c r="BH106" i="5" s="1"/>
  <c r="AR35" i="5"/>
  <c r="AR71" i="5" s="1"/>
  <c r="AR107" i="5" s="1"/>
  <c r="AB36" i="5"/>
  <c r="AB72" i="5" s="1"/>
  <c r="AB108" i="5" s="1"/>
  <c r="L37" i="5"/>
  <c r="L73" i="5" s="1"/>
  <c r="L109" i="5" s="1"/>
  <c r="BX37" i="5"/>
  <c r="BX73" i="5" s="1"/>
  <c r="BX109" i="5" s="1"/>
  <c r="BH38" i="5"/>
  <c r="BH74" i="5" s="1"/>
  <c r="BH110" i="5" s="1"/>
  <c r="AR39" i="5"/>
  <c r="AR75" i="5" s="1"/>
  <c r="AR111" i="5" s="1"/>
  <c r="AB40" i="5"/>
  <c r="AB76" i="5" s="1"/>
  <c r="AB112" i="5" s="1"/>
  <c r="L41" i="5"/>
  <c r="L77" i="5" s="1"/>
  <c r="L113" i="5" s="1"/>
  <c r="AK33" i="5"/>
  <c r="AK69" i="5" s="1"/>
  <c r="AK105" i="5" s="1"/>
  <c r="U34" i="5"/>
  <c r="U70" i="5" s="1"/>
  <c r="U106" i="5" s="1"/>
  <c r="E35" i="5"/>
  <c r="E71" i="5" s="1"/>
  <c r="E107" i="5" s="1"/>
  <c r="BQ35" i="5"/>
  <c r="BQ71" i="5" s="1"/>
  <c r="BQ107" i="5" s="1"/>
  <c r="BA36" i="5"/>
  <c r="BA72" i="5" s="1"/>
  <c r="BA108" i="5" s="1"/>
  <c r="AK37" i="5"/>
  <c r="AK73" i="5" s="1"/>
  <c r="AK109" i="5" s="1"/>
  <c r="U38" i="5"/>
  <c r="U74" i="5" s="1"/>
  <c r="U110" i="5" s="1"/>
  <c r="E39" i="5"/>
  <c r="E75" i="5" s="1"/>
  <c r="E111" i="5" s="1"/>
  <c r="BQ39" i="5"/>
  <c r="BQ75" i="5" s="1"/>
  <c r="BQ111" i="5" s="1"/>
  <c r="BA40" i="5"/>
  <c r="BA76" i="5" s="1"/>
  <c r="BA112" i="5" s="1"/>
  <c r="AK41" i="5"/>
  <c r="AK77" i="5" s="1"/>
  <c r="AK113" i="5" s="1"/>
  <c r="G33" i="5"/>
  <c r="G69" i="5" s="1"/>
  <c r="G105" i="5" s="1"/>
  <c r="V33" i="5"/>
  <c r="V69" i="5" s="1"/>
  <c r="V105" i="5" s="1"/>
  <c r="AP34" i="5"/>
  <c r="AP70" i="5" s="1"/>
  <c r="AP106" i="5" s="1"/>
  <c r="BM35" i="5"/>
  <c r="BM71" i="5" s="1"/>
  <c r="BM107" i="5" s="1"/>
  <c r="H37" i="5"/>
  <c r="H73" i="5" s="1"/>
  <c r="H109" i="5" s="1"/>
  <c r="AE38" i="5"/>
  <c r="AE74" i="5" s="1"/>
  <c r="AE110" i="5" s="1"/>
  <c r="BB39" i="5"/>
  <c r="BB75" i="5" s="1"/>
  <c r="BB111" i="5" s="1"/>
  <c r="BV40" i="5"/>
  <c r="BV76" i="5" s="1"/>
  <c r="BV112" i="5" s="1"/>
  <c r="BX41" i="5"/>
  <c r="BX77" i="5" s="1"/>
  <c r="BX113" i="5" s="1"/>
  <c r="T14" i="5"/>
  <c r="T50" i="5" s="1"/>
  <c r="BL12" i="5"/>
  <c r="BL48" i="5" s="1"/>
  <c r="BL84" i="5" s="1"/>
  <c r="BZ24" i="5"/>
  <c r="BI17" i="5"/>
  <c r="BI53" i="5" s="1"/>
  <c r="BX12" i="5"/>
  <c r="BX48" i="5" s="1"/>
  <c r="BX84" i="5" s="1"/>
  <c r="BS13" i="5"/>
  <c r="BS49" i="5" s="1"/>
  <c r="AQ27" i="5"/>
  <c r="BF13" i="5"/>
  <c r="BF49" i="5" s="1"/>
  <c r="BF85" i="5" s="1"/>
  <c r="BY24" i="5"/>
  <c r="BU22" i="5"/>
  <c r="G14" i="5"/>
  <c r="G50" i="5" s="1"/>
  <c r="G86" i="5" s="1"/>
  <c r="AM12" i="5"/>
  <c r="AM48" i="5" s="1"/>
  <c r="AM84" i="5" s="1"/>
  <c r="X23" i="5"/>
  <c r="X59" i="5" s="1"/>
  <c r="X95" i="5" s="1"/>
  <c r="AH17" i="5"/>
  <c r="AH53" i="5" s="1"/>
  <c r="BK12" i="5"/>
  <c r="BK48" i="5" s="1"/>
  <c r="BK84" i="5" s="1"/>
  <c r="BI12" i="5"/>
  <c r="BI48" i="5" s="1"/>
  <c r="BI84" i="5" s="1"/>
  <c r="AV26" i="5"/>
  <c r="BF12" i="5"/>
  <c r="BF48" i="5" s="1"/>
  <c r="BF84" i="5" s="1"/>
  <c r="AW15" i="5"/>
  <c r="AW51" i="5" s="1"/>
  <c r="AW87" i="5" s="1"/>
  <c r="CC30" i="5"/>
  <c r="CC66" i="5" s="1"/>
  <c r="CC102" i="5" s="1"/>
  <c r="AC15" i="5"/>
  <c r="AC51" i="5" s="1"/>
  <c r="AC87" i="5" s="1"/>
  <c r="BI13" i="5"/>
  <c r="BI49" i="5" s="1"/>
  <c r="BI85" i="5" s="1"/>
  <c r="AA12" i="5"/>
  <c r="AA48" i="5" s="1"/>
  <c r="AA84" i="5" s="1"/>
  <c r="BR18" i="5"/>
  <c r="BR54" i="5" s="1"/>
  <c r="BR90" i="5" s="1"/>
  <c r="G17" i="5"/>
  <c r="G53" i="5" s="1"/>
  <c r="G89" i="5" s="1"/>
  <c r="I29" i="5"/>
  <c r="I65" i="5" s="1"/>
  <c r="I101" i="5" s="1"/>
  <c r="BU27" i="5"/>
  <c r="AF25" i="5"/>
  <c r="AF61" i="5" s="1"/>
  <c r="AF97" i="5" s="1"/>
  <c r="AX12" i="5"/>
  <c r="AX48" i="5" s="1"/>
  <c r="AX84" i="5" s="1"/>
  <c r="AW14" i="5"/>
  <c r="AW50" i="5" s="1"/>
  <c r="AW86" i="5" s="1"/>
  <c r="BJ26" i="5"/>
  <c r="D15" i="5"/>
  <c r="D51" i="5" s="1"/>
  <c r="D87" i="5" s="1"/>
  <c r="AV13" i="5"/>
  <c r="AV49" i="5" s="1"/>
  <c r="AV85" i="5" s="1"/>
  <c r="M12" i="5"/>
  <c r="M48" i="5" s="1"/>
  <c r="M84" i="5" s="1"/>
  <c r="AL18" i="5"/>
  <c r="AL54" i="5" s="1"/>
  <c r="AL90" i="5" s="1"/>
  <c r="BG16" i="5"/>
  <c r="BG52" i="5" s="1"/>
  <c r="BG88" i="5" s="1"/>
  <c r="M18" i="5"/>
  <c r="M54" i="5" s="1"/>
  <c r="M90" i="5" s="1"/>
  <c r="BP26" i="5"/>
  <c r="AC24" i="5"/>
  <c r="BH30" i="5"/>
  <c r="Q13" i="5"/>
  <c r="Q49" i="5" s="1"/>
  <c r="Q85" i="5" s="1"/>
  <c r="F13" i="5"/>
  <c r="F49" i="5" s="1"/>
  <c r="F85" i="5" s="1"/>
  <c r="BS14" i="5"/>
  <c r="BS50" i="5" s="1"/>
  <c r="BS86" i="5" s="1"/>
  <c r="AJ13" i="5"/>
  <c r="AJ49" i="5" s="1"/>
  <c r="AJ85" i="5" s="1"/>
  <c r="Y30" i="5"/>
  <c r="Y66" i="5" s="1"/>
  <c r="Y102" i="5" s="1"/>
  <c r="AD18" i="5"/>
  <c r="AD54" i="5" s="1"/>
  <c r="AD90" i="5" s="1"/>
  <c r="AX16" i="5"/>
  <c r="AX52" i="5" s="1"/>
  <c r="AX88" i="5" s="1"/>
  <c r="AG17" i="5"/>
  <c r="AG53" i="5" s="1"/>
  <c r="AG89" i="5" s="1"/>
  <c r="BJ30" i="5"/>
  <c r="BJ21" i="5"/>
  <c r="BJ57" i="5" s="1"/>
  <c r="BJ93" i="5" s="1"/>
  <c r="S29" i="5"/>
  <c r="I13" i="5"/>
  <c r="I49" i="5" s="1"/>
  <c r="I85" i="5" s="1"/>
  <c r="Q28" i="5"/>
  <c r="AZ17" i="5"/>
  <c r="AZ53" i="5" s="1"/>
  <c r="AZ89" i="5" s="1"/>
  <c r="H16" i="5"/>
  <c r="H52" i="5" s="1"/>
  <c r="H88" i="5" s="1"/>
  <c r="D28" i="5"/>
  <c r="M15" i="5"/>
  <c r="M51" i="5" s="1"/>
  <c r="BB30" i="5"/>
  <c r="BB66" i="5" s="1"/>
  <c r="BB102" i="5" s="1"/>
  <c r="AK26" i="5"/>
  <c r="AK62" i="5" s="1"/>
  <c r="AK98" i="5" s="1"/>
  <c r="AP15" i="5"/>
  <c r="AP51" i="5" s="1"/>
  <c r="AP87" i="5" s="1"/>
  <c r="AR30" i="5"/>
  <c r="AR66" i="5" s="1"/>
  <c r="AR102" i="5" s="1"/>
  <c r="BL24" i="5"/>
  <c r="BB28" i="5"/>
  <c r="AZ26" i="5"/>
  <c r="AZ62" i="5" s="1"/>
  <c r="AZ98" i="5" s="1"/>
  <c r="AQ17" i="5"/>
  <c r="AQ53" i="5" s="1"/>
  <c r="AQ89" i="5" s="1"/>
  <c r="AN15" i="5"/>
  <c r="AN51" i="5" s="1"/>
  <c r="AN87" i="5" s="1"/>
  <c r="U18" i="5"/>
  <c r="U54" i="5" s="1"/>
  <c r="U90" i="5" s="1"/>
  <c r="D14" i="5"/>
  <c r="D50" i="5" s="1"/>
  <c r="D86" i="5" s="1"/>
  <c r="BL29" i="5"/>
  <c r="AQ25" i="5"/>
  <c r="BF14" i="5"/>
  <c r="BF50" i="5" s="1"/>
  <c r="BF86" i="5" s="1"/>
  <c r="AC29" i="5"/>
  <c r="BE15" i="5"/>
  <c r="BE51" i="5" s="1"/>
  <c r="BE87" i="5" s="1"/>
  <c r="C24" i="5"/>
  <c r="BZ14" i="5"/>
  <c r="BZ50" i="5" s="1"/>
  <c r="BZ86" i="5" s="1"/>
  <c r="N18" i="5"/>
  <c r="N54" i="5" s="1"/>
  <c r="N90" i="5" s="1"/>
  <c r="BY16" i="5"/>
  <c r="BY52" i="5" s="1"/>
  <c r="BY88" i="5" s="1"/>
  <c r="E14" i="5"/>
  <c r="E50" i="5" s="1"/>
  <c r="E86" i="5" s="1"/>
  <c r="X17" i="5"/>
  <c r="X53" i="5" s="1"/>
  <c r="X89" i="5" s="1"/>
  <c r="AV12" i="5"/>
  <c r="AV48" i="5" s="1"/>
  <c r="AV84" i="5" s="1"/>
  <c r="AV28" i="5"/>
  <c r="K24" i="5"/>
  <c r="AX13" i="5"/>
  <c r="AX49" i="5" s="1"/>
  <c r="AX85" i="5" s="1"/>
  <c r="BT27" i="5"/>
  <c r="BT63" i="5" s="1"/>
  <c r="BT99" i="5" s="1"/>
  <c r="AO14" i="5"/>
  <c r="AO50" i="5" s="1"/>
  <c r="AO86" i="5" s="1"/>
  <c r="P27" i="5"/>
  <c r="Q26" i="5"/>
  <c r="Y17" i="5"/>
  <c r="Y53" i="5" s="1"/>
  <c r="AC16" i="5"/>
  <c r="AC52" i="5" s="1"/>
  <c r="O15" i="5"/>
  <c r="O51" i="5" s="1"/>
  <c r="O87" i="5" s="1"/>
  <c r="BT13" i="5"/>
  <c r="BT49" i="5" s="1"/>
  <c r="BT85" i="5" s="1"/>
  <c r="AY12" i="5"/>
  <c r="AY48" i="5" s="1"/>
  <c r="AY84" i="5" s="1"/>
  <c r="BZ26" i="5"/>
  <c r="E18" i="5"/>
  <c r="E54" i="5" s="1"/>
  <c r="E90" i="5" s="1"/>
  <c r="O17" i="5"/>
  <c r="O53" i="5" s="1"/>
  <c r="O89" i="5" s="1"/>
  <c r="Q16" i="5"/>
  <c r="Q52" i="5" s="1"/>
  <c r="Q88" i="5" s="1"/>
  <c r="CB14" i="5"/>
  <c r="CB50" i="5" s="1"/>
  <c r="BG13" i="5"/>
  <c r="BG49" i="5" s="1"/>
  <c r="BG85" i="5" s="1"/>
  <c r="AJ12" i="5"/>
  <c r="AJ48" i="5" s="1"/>
  <c r="AJ84" i="5" s="1"/>
  <c r="BJ25" i="5"/>
  <c r="AT30" i="5"/>
  <c r="AQ29" i="5"/>
  <c r="AK28" i="5"/>
  <c r="AF27" i="5"/>
  <c r="AA26" i="5"/>
  <c r="U25" i="5"/>
  <c r="BP23" i="5"/>
  <c r="BP59" i="5" s="1"/>
  <c r="BP95" i="5" s="1"/>
  <c r="Z16" i="5"/>
  <c r="Z52" i="5" s="1"/>
  <c r="Z88" i="5" s="1"/>
  <c r="AH15" i="5"/>
  <c r="AH51" i="5" s="1"/>
  <c r="AH87" i="5" s="1"/>
  <c r="AP14" i="5"/>
  <c r="AP50" i="5" s="1"/>
  <c r="AP86" i="5" s="1"/>
  <c r="AP13" i="5"/>
  <c r="AP49" i="5" s="1"/>
  <c r="AP85" i="5" s="1"/>
  <c r="AH12" i="5"/>
  <c r="AH48" i="5" s="1"/>
  <c r="AH84" i="5" s="1"/>
  <c r="AI30" i="5"/>
  <c r="H29" i="5"/>
  <c r="AY27" i="5"/>
  <c r="AY63" i="5" s="1"/>
  <c r="AY99" i="5" s="1"/>
  <c r="M26" i="5"/>
  <c r="M62" i="5" s="1"/>
  <c r="M98" i="5" s="1"/>
  <c r="AZ24" i="5"/>
  <c r="AO15" i="5"/>
  <c r="AO51" i="5" s="1"/>
  <c r="AO87" i="5" s="1"/>
  <c r="I14" i="5"/>
  <c r="I50" i="5" s="1"/>
  <c r="I86" i="5" s="1"/>
  <c r="CC12" i="5"/>
  <c r="CC48" i="5" s="1"/>
  <c r="CC84" i="5" s="1"/>
  <c r="AW27" i="5"/>
  <c r="X22" i="5"/>
  <c r="X58" i="5" s="1"/>
  <c r="X94" i="5" s="1"/>
  <c r="E27" i="5"/>
  <c r="I30" i="5"/>
  <c r="AD26" i="5"/>
  <c r="BT30" i="5"/>
  <c r="BL22" i="5"/>
  <c r="BL58" i="5" s="1"/>
  <c r="BL94" i="5" s="1"/>
  <c r="Z17" i="5"/>
  <c r="Z53" i="5" s="1"/>
  <c r="Z89" i="5" s="1"/>
  <c r="AE16" i="5"/>
  <c r="AE52" i="5" s="1"/>
  <c r="AE88" i="5" s="1"/>
  <c r="P15" i="5"/>
  <c r="P51" i="5" s="1"/>
  <c r="P87" i="5" s="1"/>
  <c r="BW13" i="5"/>
  <c r="BW49" i="5" s="1"/>
  <c r="BW85" i="5" s="1"/>
  <c r="AZ12" i="5"/>
  <c r="AZ48" i="5" s="1"/>
  <c r="AZ84" i="5" s="1"/>
  <c r="D26" i="5"/>
  <c r="F18" i="5"/>
  <c r="F54" i="5" s="1"/>
  <c r="P17" i="5"/>
  <c r="P53" i="5" s="1"/>
  <c r="P89" i="5" s="1"/>
  <c r="S16" i="5"/>
  <c r="S52" i="5" s="1"/>
  <c r="S88" i="5" s="1"/>
  <c r="C15" i="5"/>
  <c r="C51" i="5" s="1"/>
  <c r="C87" i="5" s="1"/>
  <c r="BH13" i="5"/>
  <c r="BH49" i="5" s="1"/>
  <c r="BH85" i="5" s="1"/>
  <c r="AK12" i="5"/>
  <c r="AK48" i="5" s="1"/>
  <c r="AK84" i="5" s="1"/>
  <c r="BU25" i="5"/>
  <c r="BY17" i="5"/>
  <c r="BY53" i="5" s="1"/>
  <c r="BY89" i="5" s="1"/>
  <c r="E17" i="5"/>
  <c r="E53" i="5" s="1"/>
  <c r="G16" i="5"/>
  <c r="G52" i="5" s="1"/>
  <c r="G88" i="5" s="1"/>
  <c r="BP14" i="5"/>
  <c r="BP50" i="5" s="1"/>
  <c r="BP86" i="5" s="1"/>
  <c r="AS13" i="5"/>
  <c r="AS49" i="5" s="1"/>
  <c r="W12" i="5"/>
  <c r="W48" i="5" s="1"/>
  <c r="W84" i="5" s="1"/>
  <c r="BA24" i="5"/>
  <c r="BA60" i="5" s="1"/>
  <c r="BA96" i="5" s="1"/>
  <c r="AK30" i="5"/>
  <c r="AF29" i="5"/>
  <c r="AF65" i="5" s="1"/>
  <c r="AF101" i="5" s="1"/>
  <c r="AA28" i="5"/>
  <c r="U27" i="5"/>
  <c r="U63" i="5" s="1"/>
  <c r="U99" i="5" s="1"/>
  <c r="P26" i="5"/>
  <c r="K25" i="5"/>
  <c r="AV23" i="5"/>
  <c r="R16" i="5"/>
  <c r="R52" i="5" s="1"/>
  <c r="R88" i="5" s="1"/>
  <c r="Z15" i="5"/>
  <c r="Z51" i="5" s="1"/>
  <c r="Z87" i="5" s="1"/>
  <c r="AH14" i="5"/>
  <c r="AH50" i="5" s="1"/>
  <c r="AH86" i="5" s="1"/>
  <c r="AH13" i="5"/>
  <c r="AH49" i="5" s="1"/>
  <c r="AH85" i="5" s="1"/>
  <c r="R12" i="5"/>
  <c r="R48" i="5" s="1"/>
  <c r="R84" i="5" s="1"/>
  <c r="X30" i="5"/>
  <c r="BY28" i="5"/>
  <c r="AC27" i="5"/>
  <c r="C26" i="5"/>
  <c r="BL23" i="5"/>
  <c r="BL59" i="5" s="1"/>
  <c r="BL95" i="5" s="1"/>
  <c r="AG15" i="5"/>
  <c r="AG51" i="5" s="1"/>
  <c r="AG87" i="5" s="1"/>
  <c r="CC13" i="5"/>
  <c r="CC49" i="5" s="1"/>
  <c r="CC85" i="5" s="1"/>
  <c r="AO12" i="5"/>
  <c r="AO48" i="5" s="1"/>
  <c r="AO84" i="5" s="1"/>
  <c r="AL27" i="5"/>
  <c r="AP30" i="5"/>
  <c r="BL26" i="5"/>
  <c r="BZ29" i="5"/>
  <c r="BH24" i="5"/>
  <c r="BH60" i="5" s="1"/>
  <c r="BH96" i="5" s="1"/>
  <c r="AV30" i="5"/>
  <c r="BV29" i="5"/>
  <c r="BQ14" i="5"/>
  <c r="BQ50" i="5" s="1"/>
  <c r="BQ86" i="5" s="1"/>
  <c r="AU13" i="5"/>
  <c r="AU49" i="5" s="1"/>
  <c r="AU85" i="5" s="1"/>
  <c r="X12" i="5"/>
  <c r="X48" i="5" s="1"/>
  <c r="X84" i="5" s="1"/>
  <c r="BO24" i="5"/>
  <c r="BQ17" i="5"/>
  <c r="BQ53" i="5" s="1"/>
  <c r="BQ89" i="5" s="1"/>
  <c r="BX16" i="5"/>
  <c r="BX52" i="5" s="1"/>
  <c r="BX88" i="5" s="1"/>
  <c r="BX15" i="5"/>
  <c r="BX51" i="5" s="1"/>
  <c r="BX87" i="5" s="1"/>
  <c r="BC14" i="5"/>
  <c r="BC50" i="5" s="1"/>
  <c r="AF13" i="5"/>
  <c r="AF49" i="5" s="1"/>
  <c r="AF85" i="5" s="1"/>
  <c r="K12" i="5"/>
  <c r="K48" i="5" s="1"/>
  <c r="K84" i="5" s="1"/>
  <c r="BD22" i="5"/>
  <c r="AA30" i="5"/>
  <c r="U29" i="5"/>
  <c r="P28" i="5"/>
  <c r="K27" i="5"/>
  <c r="K63" i="5" s="1"/>
  <c r="K99" i="5" s="1"/>
  <c r="E26" i="5"/>
  <c r="CB24" i="5"/>
  <c r="AA23" i="5"/>
  <c r="J16" i="5"/>
  <c r="J52" i="5" s="1"/>
  <c r="J88" i="5" s="1"/>
  <c r="R15" i="5"/>
  <c r="R51" i="5" s="1"/>
  <c r="R87" i="5" s="1"/>
  <c r="Z14" i="5"/>
  <c r="Z50" i="5" s="1"/>
  <c r="Z86" i="5" s="1"/>
  <c r="R13" i="5"/>
  <c r="R49" i="5" s="1"/>
  <c r="R85" i="5" s="1"/>
  <c r="J12" i="5"/>
  <c r="J48" i="5" s="1"/>
  <c r="M30" i="5"/>
  <c r="BD28" i="5"/>
  <c r="S27" i="5"/>
  <c r="S63" i="5" s="1"/>
  <c r="S99" i="5" s="1"/>
  <c r="BT25" i="5"/>
  <c r="AQ23" i="5"/>
  <c r="Y15" i="5"/>
  <c r="Y51" i="5" s="1"/>
  <c r="Y87" i="5" s="1"/>
  <c r="BU13" i="5"/>
  <c r="BU49" i="5" s="1"/>
  <c r="BU85" i="5" s="1"/>
  <c r="BO30" i="5"/>
  <c r="BO66" i="5" s="1"/>
  <c r="BO102" i="5" s="1"/>
  <c r="Q27" i="5"/>
  <c r="AF30" i="5"/>
  <c r="BG25" i="5"/>
  <c r="BE29" i="5"/>
  <c r="AT24" i="5"/>
  <c r="AY26" i="5"/>
  <c r="AY62" i="5" s="1"/>
  <c r="AY98" i="5" s="1"/>
  <c r="AH29" i="5"/>
  <c r="AH65" i="5" s="1"/>
  <c r="AH101" i="5" s="1"/>
  <c r="BY15" i="5"/>
  <c r="BY51" i="5" s="1"/>
  <c r="BY87" i="5" s="1"/>
  <c r="BD14" i="5"/>
  <c r="BD50" i="5" s="1"/>
  <c r="BD86" i="5" s="1"/>
  <c r="AI13" i="5"/>
  <c r="AI49" i="5" s="1"/>
  <c r="AI85" i="5" s="1"/>
  <c r="L12" i="5"/>
  <c r="L48" i="5" s="1"/>
  <c r="L84" i="5" s="1"/>
  <c r="C23" i="5"/>
  <c r="BH17" i="5"/>
  <c r="BH53" i="5" s="1"/>
  <c r="BO16" i="5"/>
  <c r="BO52" i="5" s="1"/>
  <c r="BO88" i="5" s="1"/>
  <c r="BL15" i="5"/>
  <c r="BL51" i="5" s="1"/>
  <c r="BL63" i="5" s="1"/>
  <c r="BL99" i="5" s="1"/>
  <c r="AQ14" i="5"/>
  <c r="AQ50" i="5" s="1"/>
  <c r="AQ86" i="5" s="1"/>
  <c r="T13" i="5"/>
  <c r="T49" i="5" s="1"/>
  <c r="T85" i="5" s="1"/>
  <c r="BY30" i="5"/>
  <c r="BY66" i="5" s="1"/>
  <c r="BY102" i="5" s="1"/>
  <c r="B25" i="5"/>
  <c r="B61" i="5" s="1"/>
  <c r="B97" i="5" s="1"/>
  <c r="P30" i="5"/>
  <c r="K29" i="5"/>
  <c r="E28" i="5"/>
  <c r="E64" i="5" s="1"/>
  <c r="E100" i="5" s="1"/>
  <c r="CB26" i="5"/>
  <c r="CB62" i="5" s="1"/>
  <c r="CB98" i="5" s="1"/>
  <c r="BW25" i="5"/>
  <c r="BP24" i="5"/>
  <c r="D23" i="5"/>
  <c r="D59" i="5" s="1"/>
  <c r="D95" i="5" s="1"/>
  <c r="CD15" i="5"/>
  <c r="CD51" i="5" s="1"/>
  <c r="CD87" i="5" s="1"/>
  <c r="J15" i="5"/>
  <c r="J51" i="5" s="1"/>
  <c r="J87" i="5" s="1"/>
  <c r="R14" i="5"/>
  <c r="R50" i="5" s="1"/>
  <c r="R86" i="5" s="1"/>
  <c r="CD12" i="5"/>
  <c r="CD48" i="5" s="1"/>
  <c r="CD84" i="5" s="1"/>
  <c r="B21" i="5"/>
  <c r="B57" i="5" s="1"/>
  <c r="B93" i="5" s="1"/>
  <c r="C30" i="5"/>
  <c r="AI28" i="5"/>
  <c r="H27" i="5"/>
  <c r="BI25" i="5"/>
  <c r="BI61" i="5" s="1"/>
  <c r="BI97" i="5" s="1"/>
  <c r="T23" i="5"/>
  <c r="BU14" i="5"/>
  <c r="BU50" i="5" s="1"/>
  <c r="BU86" i="5" s="1"/>
  <c r="BM13" i="5"/>
  <c r="BM49" i="5" s="1"/>
  <c r="BM85" i="5" s="1"/>
  <c r="BG30" i="5"/>
  <c r="BG66" i="5" s="1"/>
  <c r="BG102" i="5" s="1"/>
  <c r="L26" i="5"/>
  <c r="K30" i="5"/>
  <c r="P25" i="5"/>
  <c r="P61" i="5" s="1"/>
  <c r="P97" i="5" s="1"/>
  <c r="AZ28" i="5"/>
  <c r="AZ64" i="5" s="1"/>
  <c r="AZ100" i="5" s="1"/>
  <c r="BX23" i="5"/>
  <c r="AC26" i="5"/>
  <c r="BF23" i="5"/>
  <c r="BF59" i="5" s="1"/>
  <c r="BF95" i="5" s="1"/>
  <c r="BP16" i="5"/>
  <c r="BP52" i="5" s="1"/>
  <c r="BP88" i="5" s="1"/>
  <c r="BO15" i="5"/>
  <c r="BO51" i="5" s="1"/>
  <c r="BO87" i="5" s="1"/>
  <c r="AR14" i="5"/>
  <c r="AR50" i="5" s="1"/>
  <c r="AR86" i="5" s="1"/>
  <c r="U13" i="5"/>
  <c r="U49" i="5" s="1"/>
  <c r="U85" i="5" s="1"/>
  <c r="B24" i="5"/>
  <c r="B12" i="5"/>
  <c r="B48" i="5" s="1"/>
  <c r="AY17" i="5"/>
  <c r="AY53" i="5" s="1"/>
  <c r="AY89" i="5" s="1"/>
  <c r="BF16" i="5"/>
  <c r="BF52" i="5" s="1"/>
  <c r="BF88" i="5" s="1"/>
  <c r="AZ15" i="5"/>
  <c r="AZ51" i="5" s="1"/>
  <c r="AZ87" i="5" s="1"/>
  <c r="AC14" i="5"/>
  <c r="AC50" i="5" s="1"/>
  <c r="AC86" i="5" s="1"/>
  <c r="G13" i="5"/>
  <c r="G49" i="5" s="1"/>
  <c r="G85" i="5" s="1"/>
  <c r="D30" i="5"/>
  <c r="D66" i="5" s="1"/>
  <c r="D102" i="5" s="1"/>
  <c r="BZ30" i="5"/>
  <c r="E30" i="5"/>
  <c r="CB28" i="5"/>
  <c r="BW27" i="5"/>
  <c r="BW63" i="5" s="1"/>
  <c r="BW99" i="5" s="1"/>
  <c r="BQ26" i="5"/>
  <c r="BL25" i="5"/>
  <c r="BB24" i="5"/>
  <c r="BI22" i="5"/>
  <c r="BI58" i="5" s="1"/>
  <c r="BI94" i="5" s="1"/>
  <c r="BV15" i="5"/>
  <c r="BV51" i="5" s="1"/>
  <c r="BV87" i="5" s="1"/>
  <c r="CD14" i="5"/>
  <c r="CD50" i="5" s="1"/>
  <c r="CD13" i="5"/>
  <c r="CD49" i="5" s="1"/>
  <c r="CD85" i="5" s="1"/>
  <c r="BV12" i="5"/>
  <c r="BV48" i="5" s="1"/>
  <c r="BV84" i="5" s="1"/>
  <c r="B23" i="5"/>
  <c r="B59" i="5" s="1"/>
  <c r="B95" i="5" s="1"/>
  <c r="BI29" i="5"/>
  <c r="X28" i="5"/>
  <c r="BY26" i="5"/>
  <c r="S25" i="5"/>
  <c r="S61" i="5" s="1"/>
  <c r="S97" i="5" s="1"/>
  <c r="CA22" i="5"/>
  <c r="BM14" i="5"/>
  <c r="BM50" i="5" s="1"/>
  <c r="BM86" i="5" s="1"/>
  <c r="BE13" i="5"/>
  <c r="BE49" i="5" s="1"/>
  <c r="BE85" i="5" s="1"/>
  <c r="AQ30" i="5"/>
  <c r="AW25" i="5"/>
  <c r="E29" i="5"/>
  <c r="BW24" i="5"/>
  <c r="AO28" i="5"/>
  <c r="AT16" i="5"/>
  <c r="AT52" i="5" s="1"/>
  <c r="AT88" i="5" s="1"/>
  <c r="AF24" i="5"/>
  <c r="BB22" i="5"/>
  <c r="BB58" i="5" s="1"/>
  <c r="BB94" i="5" s="1"/>
  <c r="BA15" i="5"/>
  <c r="BA51" i="5" s="1"/>
  <c r="BA87" i="5" s="1"/>
  <c r="AE14" i="5"/>
  <c r="AE50" i="5" s="1"/>
  <c r="AE86" i="5" s="1"/>
  <c r="H13" i="5"/>
  <c r="H49" i="5" s="1"/>
  <c r="H85" i="5" s="1"/>
  <c r="N30" i="5"/>
  <c r="AC18" i="5"/>
  <c r="AC54" i="5" s="1"/>
  <c r="AC90" i="5" s="1"/>
  <c r="AP17" i="5"/>
  <c r="AP53" i="5" s="1"/>
  <c r="AP89" i="5" s="1"/>
  <c r="AW16" i="5"/>
  <c r="AW52" i="5" s="1"/>
  <c r="AW88" i="5" s="1"/>
  <c r="AM15" i="5"/>
  <c r="AM51" i="5" s="1"/>
  <c r="AM87" i="5" s="1"/>
  <c r="P14" i="5"/>
  <c r="P50" i="5" s="1"/>
  <c r="P86" i="5" s="1"/>
  <c r="BW12" i="5"/>
  <c r="BW48" i="5" s="1"/>
  <c r="BW84" i="5" s="1"/>
  <c r="BZ28" i="5"/>
  <c r="BR30" i="5"/>
  <c r="BW29" i="5"/>
  <c r="BW65" i="5" s="1"/>
  <c r="BW101" i="5" s="1"/>
  <c r="BQ28" i="5"/>
  <c r="BL27" i="5"/>
  <c r="BG26" i="5"/>
  <c r="BG62" i="5" s="1"/>
  <c r="BG98" i="5" s="1"/>
  <c r="BA25" i="5"/>
  <c r="AQ24" i="5"/>
  <c r="AQ60" i="5" s="1"/>
  <c r="AQ96" i="5" s="1"/>
  <c r="AI22" i="5"/>
  <c r="BN15" i="5"/>
  <c r="BN51" i="5" s="1"/>
  <c r="BN87" i="5" s="1"/>
  <c r="BN14" i="5"/>
  <c r="BN50" i="5" s="1"/>
  <c r="BN86" i="5" s="1"/>
  <c r="BN13" i="5"/>
  <c r="BN49" i="5" s="1"/>
  <c r="BN85" i="5" s="1"/>
  <c r="BN12" i="5"/>
  <c r="BN48" i="5" s="1"/>
  <c r="BN84" i="5" s="1"/>
  <c r="BX30" i="5"/>
  <c r="BX66" i="5" s="1"/>
  <c r="BX102" i="5" s="1"/>
  <c r="AN29" i="5"/>
  <c r="AN65" i="5" s="1"/>
  <c r="AN101" i="5" s="1"/>
  <c r="M28" i="5"/>
  <c r="M64" i="5" s="1"/>
  <c r="M100" i="5" s="1"/>
  <c r="BO26" i="5"/>
  <c r="H25" i="5"/>
  <c r="BC22" i="5"/>
  <c r="BE14" i="5"/>
  <c r="BE50" i="5" s="1"/>
  <c r="Y13" i="5"/>
  <c r="Y49" i="5" s="1"/>
  <c r="Y85" i="5" s="1"/>
  <c r="AL29" i="5"/>
  <c r="AB25" i="5"/>
  <c r="AB61" i="5" s="1"/>
  <c r="AB97" i="5" s="1"/>
  <c r="BW28" i="5"/>
  <c r="BW64" i="5" s="1"/>
  <c r="BW100" i="5" s="1"/>
  <c r="P23" i="5"/>
  <c r="BP27" i="5"/>
  <c r="BP63" i="5" s="1"/>
  <c r="BP99" i="5" s="1"/>
  <c r="AL16" i="5"/>
  <c r="AL52" i="5" s="1"/>
  <c r="AL88" i="5" s="1"/>
  <c r="AB28" i="5"/>
  <c r="AM29" i="5"/>
  <c r="AM65" i="5" s="1"/>
  <c r="AM101" i="5" s="1"/>
  <c r="BU12" i="5"/>
  <c r="BU48" i="5" s="1"/>
  <c r="BU84" i="5" s="1"/>
  <c r="AY30" i="5"/>
  <c r="BM28" i="5"/>
  <c r="BM64" i="5" s="1"/>
  <c r="BM100" i="5" s="1"/>
  <c r="AB27" i="5"/>
  <c r="AL25" i="5"/>
  <c r="AN23" i="5"/>
  <c r="AN59" i="5" s="1"/>
  <c r="AN95" i="5" s="1"/>
  <c r="U30" i="5"/>
  <c r="AF28" i="5"/>
  <c r="AF64" i="5" s="1"/>
  <c r="AF100" i="5" s="1"/>
  <c r="BW26" i="5"/>
  <c r="BW62" i="5" s="1"/>
  <c r="BW98" i="5" s="1"/>
  <c r="E25" i="5"/>
  <c r="AU22" i="5"/>
  <c r="AU58" i="5" s="1"/>
  <c r="AU94" i="5" s="1"/>
  <c r="BP29" i="5"/>
  <c r="BZ27" i="5"/>
  <c r="AO26" i="5"/>
  <c r="S24" i="5"/>
  <c r="V16" i="5"/>
  <c r="V52" i="5" s="1"/>
  <c r="V88" i="5" s="1"/>
  <c r="BL30" i="5"/>
  <c r="AS24" i="5"/>
  <c r="AS60" i="5" s="1"/>
  <c r="AS96" i="5" s="1"/>
  <c r="BX27" i="5"/>
  <c r="BF29" i="5"/>
  <c r="BC29" i="5"/>
  <c r="AG12" i="5"/>
  <c r="AG48" i="5" s="1"/>
  <c r="AG84" i="5" s="1"/>
  <c r="AG30" i="5"/>
  <c r="AR28" i="5"/>
  <c r="BB26" i="5"/>
  <c r="Q25" i="5"/>
  <c r="Q61" i="5" s="1"/>
  <c r="Q97" i="5" s="1"/>
  <c r="AD21" i="5"/>
  <c r="AD57" i="5" s="1"/>
  <c r="AD93" i="5" s="1"/>
  <c r="CB29" i="5"/>
  <c r="K28" i="5"/>
  <c r="U26" i="5"/>
  <c r="BI24" i="5"/>
  <c r="BU30" i="5"/>
  <c r="AT29" i="5"/>
  <c r="BE27" i="5"/>
  <c r="BE63" i="5" s="1"/>
  <c r="BE99" i="5" s="1"/>
  <c r="BP25" i="5"/>
  <c r="BR22" i="5"/>
  <c r="BR14" i="5"/>
  <c r="BR50" i="5" s="1"/>
  <c r="BR86" i="5" s="1"/>
  <c r="BT28" i="5"/>
  <c r="BT64" i="5" s="1"/>
  <c r="BT100" i="5" s="1"/>
  <c r="BW23" i="5"/>
  <c r="F26" i="5"/>
  <c r="Z27" i="5"/>
  <c r="G28" i="5"/>
  <c r="G64" i="5" s="1"/>
  <c r="G100" i="5" s="1"/>
  <c r="Y12" i="5"/>
  <c r="Y48" i="5" s="1"/>
  <c r="Y84" i="5" s="1"/>
  <c r="BR29" i="5"/>
  <c r="AG28" i="5"/>
  <c r="AG64" i="5" s="1"/>
  <c r="AG100" i="5" s="1"/>
  <c r="AR26" i="5"/>
  <c r="AR62" i="5" s="1"/>
  <c r="AR98" i="5" s="1"/>
  <c r="F25" i="5"/>
  <c r="B29" i="5"/>
  <c r="B65" i="5" s="1"/>
  <c r="B101" i="5" s="1"/>
  <c r="AK29" i="5"/>
  <c r="CB27" i="5"/>
  <c r="CB63" i="5" s="1"/>
  <c r="CB99" i="5" s="1"/>
  <c r="K26" i="5"/>
  <c r="AV24" i="5"/>
  <c r="BM30" i="5"/>
  <c r="BM66" i="5" s="1"/>
  <c r="BM102" i="5" s="1"/>
  <c r="D29" i="5"/>
  <c r="AT27" i="5"/>
  <c r="BE25" i="5"/>
  <c r="AT22" i="5"/>
  <c r="BB14" i="5"/>
  <c r="BB50" i="5" s="1"/>
  <c r="BB86" i="5" s="1"/>
  <c r="BI28" i="5"/>
  <c r="BI64" i="5" s="1"/>
  <c r="BI100" i="5" s="1"/>
  <c r="AL30" i="5"/>
  <c r="BM25" i="5"/>
  <c r="J27" i="5"/>
  <c r="C21" i="5"/>
  <c r="Q12" i="5"/>
  <c r="Q48" i="5" s="1"/>
  <c r="Q84" i="5" s="1"/>
  <c r="BH29" i="5"/>
  <c r="V28" i="5"/>
  <c r="AG26" i="5"/>
  <c r="AK24" i="5"/>
  <c r="CD30" i="5"/>
  <c r="CD66" i="5" s="1"/>
  <c r="CD102" i="5" s="1"/>
  <c r="AA29" i="5"/>
  <c r="BQ27" i="5"/>
  <c r="CB25" i="5"/>
  <c r="BG23" i="5"/>
  <c r="BG59" i="5" s="1"/>
  <c r="BG95" i="5" s="1"/>
  <c r="BE30" i="5"/>
  <c r="BU28" i="5"/>
  <c r="BU64" i="5" s="1"/>
  <c r="BU100" i="5" s="1"/>
  <c r="AJ27" i="5"/>
  <c r="AJ25" i="5"/>
  <c r="H21" i="5"/>
  <c r="AD13" i="5"/>
  <c r="AD49" i="5" s="1"/>
  <c r="AN28" i="5"/>
  <c r="AN64" i="5" s="1"/>
  <c r="AN100" i="5" s="1"/>
  <c r="AB30" i="5"/>
  <c r="AY23" i="5"/>
  <c r="BV26" i="5"/>
  <c r="F23" i="5"/>
  <c r="I12" i="5"/>
  <c r="I48" i="5" s="1"/>
  <c r="I84" i="5" s="1"/>
  <c r="AW29" i="5"/>
  <c r="BH27" i="5"/>
  <c r="V26" i="5"/>
  <c r="X24" i="5"/>
  <c r="X60" i="5" s="1"/>
  <c r="X96" i="5" s="1"/>
  <c r="BV30" i="5"/>
  <c r="BV66" i="5" s="1"/>
  <c r="BV102" i="5" s="1"/>
  <c r="P29" i="5"/>
  <c r="AA27" i="5"/>
  <c r="BQ25" i="5"/>
  <c r="AJ23" i="5"/>
  <c r="AJ59" i="5" s="1"/>
  <c r="AJ95" i="5" s="1"/>
  <c r="AW30" i="5"/>
  <c r="BJ28" i="5"/>
  <c r="BU26" i="5"/>
  <c r="Y25" i="5"/>
  <c r="AD17" i="5"/>
  <c r="AD53" i="5" s="1"/>
  <c r="AD89" i="5" s="1"/>
  <c r="V13" i="5"/>
  <c r="V49" i="5" s="1"/>
  <c r="V85" i="5" s="1"/>
  <c r="BI26" i="5"/>
  <c r="F30" i="5"/>
  <c r="F66" i="5" s="1"/>
  <c r="F102" i="5" s="1"/>
  <c r="AB23" i="5"/>
  <c r="BN23" i="5"/>
  <c r="BN59" i="5" s="1"/>
  <c r="BN95" i="5" s="1"/>
  <c r="BG22" i="5"/>
  <c r="BG58" i="5" s="1"/>
  <c r="BG94" i="5" s="1"/>
  <c r="BJ17" i="5"/>
  <c r="BJ53" i="5" s="1"/>
  <c r="BJ89" i="5" s="1"/>
  <c r="N16" i="5"/>
  <c r="N52" i="5" s="1"/>
  <c r="N88" i="5" s="1"/>
  <c r="AT14" i="5"/>
  <c r="AT50" i="5" s="1"/>
  <c r="AT86" i="5" s="1"/>
  <c r="BZ12" i="5"/>
  <c r="BZ48" i="5" s="1"/>
  <c r="BZ84" i="5" s="1"/>
  <c r="AN30" i="5"/>
  <c r="AC28" i="5"/>
  <c r="AC64" i="5" s="1"/>
  <c r="AC100" i="5" s="1"/>
  <c r="S26" i="5"/>
  <c r="S62" i="5" s="1"/>
  <c r="S98" i="5" s="1"/>
  <c r="AZ23" i="5"/>
  <c r="BX29" i="5"/>
  <c r="BM27" i="5"/>
  <c r="BB25" i="5"/>
  <c r="AJ22" i="5"/>
  <c r="Z29" i="5"/>
  <c r="BF26" i="5"/>
  <c r="AR22" i="5"/>
  <c r="BS27" i="5"/>
  <c r="BS63" i="5" s="1"/>
  <c r="BS99" i="5" s="1"/>
  <c r="U24" i="5"/>
  <c r="U60" i="5" s="1"/>
  <c r="U96" i="5" s="1"/>
  <c r="BJ15" i="5"/>
  <c r="BJ51" i="5" s="1"/>
  <c r="BJ87" i="5" s="1"/>
  <c r="N14" i="5"/>
  <c r="N50" i="5" s="1"/>
  <c r="N86" i="5" s="1"/>
  <c r="AT12" i="5"/>
  <c r="AT48" i="5" s="1"/>
  <c r="AT84" i="5" s="1"/>
  <c r="BY29" i="5"/>
  <c r="BO27" i="5"/>
  <c r="BD25" i="5"/>
  <c r="BD61" i="5" s="1"/>
  <c r="BD97" i="5" s="1"/>
  <c r="AO22" i="5"/>
  <c r="AO58" i="5" s="1"/>
  <c r="AO94" i="5" s="1"/>
  <c r="AG29" i="5"/>
  <c r="AG65" i="5" s="1"/>
  <c r="AG101" i="5" s="1"/>
  <c r="V27" i="5"/>
  <c r="L25" i="5"/>
  <c r="L61" i="5" s="1"/>
  <c r="L97" i="5" s="1"/>
  <c r="BK21" i="5"/>
  <c r="BK57" i="5" s="1"/>
  <c r="BK93" i="5" s="1"/>
  <c r="AX28" i="5"/>
  <c r="BV25" i="5"/>
  <c r="Y24" i="5"/>
  <c r="CA24" i="5"/>
  <c r="AL22" i="5"/>
  <c r="AL58" i="5" s="1"/>
  <c r="AL94" i="5" s="1"/>
  <c r="V17" i="5"/>
  <c r="V53" i="5" s="1"/>
  <c r="BB15" i="5"/>
  <c r="BB51" i="5" s="1"/>
  <c r="BB87" i="5" s="1"/>
  <c r="F14" i="5"/>
  <c r="F50" i="5" s="1"/>
  <c r="F86" i="5" s="1"/>
  <c r="AL12" i="5"/>
  <c r="AL48" i="5" s="1"/>
  <c r="AL84" i="5" s="1"/>
  <c r="BO29" i="5"/>
  <c r="BD27" i="5"/>
  <c r="BD63" i="5" s="1"/>
  <c r="BD99" i="5" s="1"/>
  <c r="AS25" i="5"/>
  <c r="AS61" i="5" s="1"/>
  <c r="AS97" i="5" s="1"/>
  <c r="C22" i="5"/>
  <c r="C58" i="5" s="1"/>
  <c r="C94" i="5" s="1"/>
  <c r="V29" i="5"/>
  <c r="L27" i="5"/>
  <c r="CC24" i="5"/>
  <c r="AZ21" i="5"/>
  <c r="AP28" i="5"/>
  <c r="BF25" i="5"/>
  <c r="CB22" i="5"/>
  <c r="BS24" i="5"/>
  <c r="P22" i="5"/>
  <c r="F17" i="5"/>
  <c r="F53" i="5" s="1"/>
  <c r="F89" i="5" s="1"/>
  <c r="AL15" i="5"/>
  <c r="AL51" i="5" s="1"/>
  <c r="AL87" i="5" s="1"/>
  <c r="BR13" i="5"/>
  <c r="BR49" i="5" s="1"/>
  <c r="BR85" i="5" s="1"/>
  <c r="V12" i="5"/>
  <c r="V48" i="5" s="1"/>
  <c r="V84" i="5" s="1"/>
  <c r="AS29" i="5"/>
  <c r="AS65" i="5" s="1"/>
  <c r="AS101" i="5" s="1"/>
  <c r="AI27" i="5"/>
  <c r="AI63" i="5" s="1"/>
  <c r="AI99" i="5" s="1"/>
  <c r="X25" i="5"/>
  <c r="CA30" i="5"/>
  <c r="CC28" i="5"/>
  <c r="BR26" i="5"/>
  <c r="BD24" i="5"/>
  <c r="AE21" i="5"/>
  <c r="AE57" i="5" s="1"/>
  <c r="AE93" i="5" s="1"/>
  <c r="J28" i="5"/>
  <c r="J64" i="5" s="1"/>
  <c r="J100" i="5" s="1"/>
  <c r="Z25" i="5"/>
  <c r="BA22" i="5"/>
  <c r="AE23" i="5"/>
  <c r="E22" i="5"/>
  <c r="BZ16" i="5"/>
  <c r="BZ52" i="5" s="1"/>
  <c r="BZ88" i="5" s="1"/>
  <c r="AD15" i="5"/>
  <c r="AD51" i="5" s="1"/>
  <c r="AD87" i="5" s="1"/>
  <c r="BJ13" i="5"/>
  <c r="BJ49" i="5" s="1"/>
  <c r="BJ85" i="5" s="1"/>
  <c r="N12" i="5"/>
  <c r="N48" i="5" s="1"/>
  <c r="N84" i="5" s="1"/>
  <c r="AI29" i="5"/>
  <c r="AI65" i="5" s="1"/>
  <c r="AI101" i="5" s="1"/>
  <c r="X27" i="5"/>
  <c r="M25" i="5"/>
  <c r="BS30" i="5"/>
  <c r="BR28" i="5"/>
  <c r="BH26" i="5"/>
  <c r="BH62" i="5" s="1"/>
  <c r="BH98" i="5" s="1"/>
  <c r="AR24" i="5"/>
  <c r="AR60" i="5" s="1"/>
  <c r="AR96" i="5" s="1"/>
  <c r="I21" i="5"/>
  <c r="I57" i="5" s="1"/>
  <c r="I93" i="5" s="1"/>
  <c r="BV27" i="5"/>
  <c r="BV63" i="5" s="1"/>
  <c r="BV99" i="5" s="1"/>
  <c r="J25" i="5"/>
  <c r="I22" i="5"/>
  <c r="I58" i="5" s="1"/>
  <c r="I94" i="5" s="1"/>
  <c r="W23" i="5"/>
  <c r="BQ21" i="5"/>
  <c r="AA33" i="5"/>
  <c r="AA69" i="5" s="1"/>
  <c r="AA105" i="5" s="1"/>
  <c r="K34" i="5"/>
  <c r="K70" i="5" s="1"/>
  <c r="K106" i="5" s="1"/>
  <c r="BW34" i="5"/>
  <c r="BW70" i="5" s="1"/>
  <c r="BW106" i="5" s="1"/>
  <c r="BG35" i="5"/>
  <c r="BG71" i="5" s="1"/>
  <c r="BG107" i="5" s="1"/>
  <c r="AQ36" i="5"/>
  <c r="AQ72" i="5" s="1"/>
  <c r="AQ108" i="5" s="1"/>
  <c r="AA37" i="5"/>
  <c r="AA73" i="5" s="1"/>
  <c r="AA109" i="5" s="1"/>
  <c r="AQ33" i="5"/>
  <c r="AQ69" i="5" s="1"/>
  <c r="AQ105" i="5" s="1"/>
  <c r="AA34" i="5"/>
  <c r="AA70" i="5" s="1"/>
  <c r="AA106" i="5" s="1"/>
  <c r="K35" i="5"/>
  <c r="K71" i="5" s="1"/>
  <c r="K107" i="5" s="1"/>
  <c r="BW35" i="5"/>
  <c r="BW71" i="5" s="1"/>
  <c r="BW107" i="5" s="1"/>
  <c r="BG36" i="5"/>
  <c r="BG72" i="5" s="1"/>
  <c r="BG108" i="5" s="1"/>
  <c r="AQ37" i="5"/>
  <c r="AQ73" i="5" s="1"/>
  <c r="AQ109" i="5" s="1"/>
  <c r="AA38" i="5"/>
  <c r="AA74" i="5" s="1"/>
  <c r="AA110" i="5" s="1"/>
  <c r="K39" i="5"/>
  <c r="K75" i="5" s="1"/>
  <c r="K111" i="5" s="1"/>
  <c r="BW39" i="5"/>
  <c r="BW75" i="5" s="1"/>
  <c r="BW111" i="5" s="1"/>
  <c r="C33" i="5"/>
  <c r="C69" i="5" s="1"/>
  <c r="C105" i="5" s="1"/>
  <c r="BO33" i="5"/>
  <c r="BO69" i="5" s="1"/>
  <c r="BO105" i="5" s="1"/>
  <c r="AY34" i="5"/>
  <c r="AY70" i="5" s="1"/>
  <c r="AY106" i="5" s="1"/>
  <c r="AI35" i="5"/>
  <c r="AI71" i="5" s="1"/>
  <c r="AI107" i="5" s="1"/>
  <c r="S36" i="5"/>
  <c r="S72" i="5" s="1"/>
  <c r="S108" i="5" s="1"/>
  <c r="C37" i="5"/>
  <c r="C73" i="5" s="1"/>
  <c r="C109" i="5" s="1"/>
  <c r="BO37" i="5"/>
  <c r="BO73" i="5" s="1"/>
  <c r="BO109" i="5" s="1"/>
  <c r="AY38" i="5"/>
  <c r="AY74" i="5" s="1"/>
  <c r="AY110" i="5" s="1"/>
  <c r="AI39" i="5"/>
  <c r="AI75" i="5" s="1"/>
  <c r="AI111" i="5" s="1"/>
  <c r="S40" i="5"/>
  <c r="S76" i="5" s="1"/>
  <c r="S112" i="5" s="1"/>
  <c r="AT25" i="5"/>
  <c r="AI24" i="5"/>
  <c r="N22" i="5"/>
  <c r="N17" i="5"/>
  <c r="N53" i="5" s="1"/>
  <c r="N89" i="5" s="1"/>
  <c r="AD16" i="5"/>
  <c r="AD52" i="5" s="1"/>
  <c r="AD88" i="5" s="1"/>
  <c r="AT15" i="5"/>
  <c r="AT51" i="5" s="1"/>
  <c r="AT87" i="5" s="1"/>
  <c r="BJ14" i="5"/>
  <c r="BJ50" i="5" s="1"/>
  <c r="BZ13" i="5"/>
  <c r="BZ49" i="5" s="1"/>
  <c r="N13" i="5"/>
  <c r="N49" i="5" s="1"/>
  <c r="N85" i="5" s="1"/>
  <c r="AD12" i="5"/>
  <c r="AD48" i="5" s="1"/>
  <c r="AD84" i="5" s="1"/>
  <c r="BD30" i="5"/>
  <c r="BD66" i="5" s="1"/>
  <c r="BD102" i="5" s="1"/>
  <c r="BD29" i="5"/>
  <c r="AY28" i="5"/>
  <c r="AY64" i="5" s="1"/>
  <c r="AY100" i="5" s="1"/>
  <c r="AS27" i="5"/>
  <c r="AN26" i="5"/>
  <c r="AI25" i="5"/>
  <c r="P24" i="5"/>
  <c r="B26" i="5"/>
  <c r="B62" i="5" s="1"/>
  <c r="B98" i="5" s="1"/>
  <c r="Q30" i="5"/>
  <c r="Q66" i="5" s="1"/>
  <c r="Q102" i="5" s="1"/>
  <c r="L29" i="5"/>
  <c r="F28" i="5"/>
  <c r="CC26" i="5"/>
  <c r="BX25" i="5"/>
  <c r="BX61" i="5" s="1"/>
  <c r="BX97" i="5" s="1"/>
  <c r="BQ24" i="5"/>
  <c r="H23" i="5"/>
  <c r="H59" i="5" s="1"/>
  <c r="H95" i="5" s="1"/>
  <c r="AO21" i="5"/>
  <c r="AO57" i="5" s="1"/>
  <c r="AO93" i="5" s="1"/>
  <c r="AP29" i="5"/>
  <c r="Z28" i="5"/>
  <c r="CD26" i="5"/>
  <c r="CD62" i="5" s="1"/>
  <c r="CD98" i="5" s="1"/>
  <c r="AH25" i="5"/>
  <c r="AP23" i="5"/>
  <c r="AP59" i="5" s="1"/>
  <c r="AP95" i="5" s="1"/>
  <c r="BS22" i="5"/>
  <c r="BS58" i="5" s="1"/>
  <c r="BS94" i="5" s="1"/>
  <c r="O28" i="5"/>
  <c r="O64" i="5" s="1"/>
  <c r="O100" i="5" s="1"/>
  <c r="BC24" i="5"/>
  <c r="BC60" i="5" s="1"/>
  <c r="BC96" i="5" s="1"/>
  <c r="BY22" i="5"/>
  <c r="BY58" i="5" s="1"/>
  <c r="BY94" i="5" s="1"/>
  <c r="M22" i="5"/>
  <c r="M58" i="5" s="1"/>
  <c r="M94" i="5" s="1"/>
  <c r="AP16" i="5"/>
  <c r="AP52" i="5" s="1"/>
  <c r="AP88" i="5" s="1"/>
  <c r="BF15" i="5"/>
  <c r="BF51" i="5" s="1"/>
  <c r="BF87" i="5" s="1"/>
  <c r="BV14" i="5"/>
  <c r="BV50" i="5" s="1"/>
  <c r="J14" i="5"/>
  <c r="J50" i="5" s="1"/>
  <c r="J86" i="5" s="1"/>
  <c r="Z13" i="5"/>
  <c r="Z49" i="5" s="1"/>
  <c r="Z85" i="5" s="1"/>
  <c r="AP12" i="5"/>
  <c r="AP48" i="5" s="1"/>
  <c r="AP84" i="5" s="1"/>
  <c r="BP30" i="5"/>
  <c r="BP66" i="5" s="1"/>
  <c r="BP102" i="5" s="1"/>
  <c r="BT29" i="5"/>
  <c r="BO28" i="5"/>
  <c r="BI27" i="5"/>
  <c r="BD26" i="5"/>
  <c r="BD62" i="5" s="1"/>
  <c r="BD98" i="5" s="1"/>
  <c r="AY25" i="5"/>
  <c r="AL24" i="5"/>
  <c r="Y22" i="5"/>
  <c r="Y58" i="5" s="1"/>
  <c r="Y94" i="5" s="1"/>
  <c r="Q15" i="5"/>
  <c r="Q51" i="5" s="1"/>
  <c r="Q87" i="5" s="1"/>
  <c r="AG14" i="5"/>
  <c r="AG50" i="5" s="1"/>
  <c r="AG86" i="5" s="1"/>
  <c r="AW13" i="5"/>
  <c r="AW49" i="5" s="1"/>
  <c r="AW85" i="5" s="1"/>
  <c r="BM12" i="5"/>
  <c r="BM48" i="5" s="1"/>
  <c r="BM84" i="5" s="1"/>
  <c r="B30" i="5"/>
  <c r="V30" i="5"/>
  <c r="Q29" i="5"/>
  <c r="L28" i="5"/>
  <c r="L64" i="5" s="1"/>
  <c r="L100" i="5" s="1"/>
  <c r="F27" i="5"/>
  <c r="CC25" i="5"/>
  <c r="BX24" i="5"/>
  <c r="S23" i="5"/>
  <c r="S59" i="5" s="1"/>
  <c r="S95" i="5" s="1"/>
  <c r="BN30" i="5"/>
  <c r="BQ29" i="5"/>
  <c r="BL28" i="5"/>
  <c r="BL64" i="5" s="1"/>
  <c r="BL100" i="5" s="1"/>
  <c r="BG27" i="5"/>
  <c r="BG63" i="5" s="1"/>
  <c r="BG99" i="5" s="1"/>
  <c r="BA26" i="5"/>
  <c r="AV25" i="5"/>
  <c r="AJ24" i="5"/>
  <c r="T22" i="5"/>
  <c r="AO30" i="5"/>
  <c r="AO66" i="5" s="1"/>
  <c r="AO102" i="5" s="1"/>
  <c r="AJ29" i="5"/>
  <c r="AD28" i="5"/>
  <c r="Y27" i="5"/>
  <c r="T26" i="5"/>
  <c r="T62" i="5" s="1"/>
  <c r="T98" i="5" s="1"/>
  <c r="N25" i="5"/>
  <c r="BD23" i="5"/>
  <c r="BB17" i="5"/>
  <c r="BB53" i="5" s="1"/>
  <c r="BB89" i="5" s="1"/>
  <c r="BR16" i="5"/>
  <c r="BR52" i="5" s="1"/>
  <c r="BR88" i="5" s="1"/>
  <c r="F16" i="5"/>
  <c r="F52" i="5" s="1"/>
  <c r="F88" i="5" s="1"/>
  <c r="V15" i="5"/>
  <c r="V51" i="5" s="1"/>
  <c r="AL14" i="5"/>
  <c r="AL50" i="5" s="1"/>
  <c r="AL86" i="5" s="1"/>
  <c r="BB13" i="5"/>
  <c r="BB49" i="5" s="1"/>
  <c r="BB85" i="5" s="1"/>
  <c r="BR12" i="5"/>
  <c r="BR48" i="5" s="1"/>
  <c r="BR84" i="5" s="1"/>
  <c r="F12" i="5"/>
  <c r="F48" i="5" s="1"/>
  <c r="F84" i="5" s="1"/>
  <c r="AC30" i="5"/>
  <c r="X29" i="5"/>
  <c r="S28" i="5"/>
  <c r="M27" i="5"/>
  <c r="M63" i="5" s="1"/>
  <c r="M99" i="5" s="1"/>
  <c r="H26" i="5"/>
  <c r="C25" i="5"/>
  <c r="AF23" i="5"/>
  <c r="BK30" i="5"/>
  <c r="BM29" i="5"/>
  <c r="BH28" i="5"/>
  <c r="BB27" i="5"/>
  <c r="AW26" i="5"/>
  <c r="AW62" i="5" s="1"/>
  <c r="AW98" i="5" s="1"/>
  <c r="AR25" i="5"/>
  <c r="AR61" i="5" s="1"/>
  <c r="AR97" i="5" s="1"/>
  <c r="AD24" i="5"/>
  <c r="O22" i="5"/>
  <c r="Z30" i="5"/>
  <c r="J29" i="5"/>
  <c r="BN27" i="5"/>
  <c r="AP26" i="5"/>
  <c r="AX24" i="5"/>
  <c r="W22" i="5"/>
  <c r="W58" i="5" s="1"/>
  <c r="W94" i="5" s="1"/>
  <c r="CA21" i="5"/>
  <c r="CA57" i="5" s="1"/>
  <c r="CA93" i="5" s="1"/>
  <c r="AU26" i="5"/>
  <c r="G23" i="5"/>
  <c r="G59" i="5" s="1"/>
  <c r="G95" i="5" s="1"/>
  <c r="M24" i="5"/>
  <c r="AX22" i="5"/>
  <c r="AX58" i="5" s="1"/>
  <c r="AX94" i="5" s="1"/>
  <c r="AN25" i="5"/>
  <c r="AA24" i="5"/>
  <c r="AN21" i="5"/>
  <c r="AN57" i="5" s="1"/>
  <c r="AN93" i="5" s="1"/>
  <c r="I15" i="5"/>
  <c r="I51" i="5" s="1"/>
  <c r="I87" i="5" s="1"/>
  <c r="Y14" i="5"/>
  <c r="Y50" i="5" s="1"/>
  <c r="Y86" i="5" s="1"/>
  <c r="AO13" i="5"/>
  <c r="AO49" i="5" s="1"/>
  <c r="AO85" i="5" s="1"/>
  <c r="BE12" i="5"/>
  <c r="BE48" i="5" s="1"/>
  <c r="BE84" i="5" s="1"/>
  <c r="B22" i="5"/>
  <c r="L30" i="5"/>
  <c r="F29" i="5"/>
  <c r="CC27" i="5"/>
  <c r="CC63" i="5" s="1"/>
  <c r="CC99" i="5" s="1"/>
  <c r="BX26" i="5"/>
  <c r="BX62" i="5" s="1"/>
  <c r="BX98" i="5" s="1"/>
  <c r="BR25" i="5"/>
  <c r="BJ24" i="5"/>
  <c r="BW22" i="5"/>
  <c r="BF30" i="5"/>
  <c r="BF66" i="5" s="1"/>
  <c r="BF102" i="5" s="1"/>
  <c r="BG29" i="5"/>
  <c r="BA28" i="5"/>
  <c r="AV27" i="5"/>
  <c r="AV63" i="5" s="1"/>
  <c r="AV99" i="5" s="1"/>
  <c r="AQ26" i="5"/>
  <c r="AK25" i="5"/>
  <c r="T24" i="5"/>
  <c r="S21" i="5"/>
  <c r="AD30" i="5"/>
  <c r="AD66" i="5" s="1"/>
  <c r="AD102" i="5" s="1"/>
  <c r="Y29" i="5"/>
  <c r="T28" i="5"/>
  <c r="N27" i="5"/>
  <c r="I26" i="5"/>
  <c r="I62" i="5" s="1"/>
  <c r="I98" i="5" s="1"/>
  <c r="D25" i="5"/>
  <c r="AI23" i="5"/>
  <c r="AI59" i="5" s="1"/>
  <c r="AI95" i="5" s="1"/>
  <c r="AT17" i="5"/>
  <c r="AT53" i="5" s="1"/>
  <c r="AT89" i="5" s="1"/>
  <c r="BJ16" i="5"/>
  <c r="BJ52" i="5" s="1"/>
  <c r="BJ88" i="5" s="1"/>
  <c r="BZ15" i="5"/>
  <c r="BZ51" i="5" s="1"/>
  <c r="BZ87" i="5" s="1"/>
  <c r="N15" i="5"/>
  <c r="N51" i="5" s="1"/>
  <c r="N87" i="5" s="1"/>
  <c r="AD14" i="5"/>
  <c r="AD50" i="5" s="1"/>
  <c r="AD86" i="5" s="1"/>
  <c r="AT13" i="5"/>
  <c r="AT49" i="5" s="1"/>
  <c r="AT85" i="5" s="1"/>
  <c r="BJ12" i="5"/>
  <c r="BJ48" i="5" s="1"/>
  <c r="BJ84" i="5" s="1"/>
  <c r="B27" i="5"/>
  <c r="S30" i="5"/>
  <c r="M29" i="5"/>
  <c r="H28" i="5"/>
  <c r="C27" i="5"/>
  <c r="C63" i="5" s="1"/>
  <c r="C99" i="5" s="1"/>
  <c r="BY25" i="5"/>
  <c r="BY61" i="5" s="1"/>
  <c r="BY97" i="5" s="1"/>
  <c r="BR24" i="5"/>
  <c r="K23" i="5"/>
  <c r="BC30" i="5"/>
  <c r="BC66" i="5" s="1"/>
  <c r="BC102" i="5" s="1"/>
  <c r="BB29" i="5"/>
  <c r="AW28" i="5"/>
  <c r="AW64" i="5" s="1"/>
  <c r="AW100" i="5" s="1"/>
  <c r="AR27" i="5"/>
  <c r="AL26" i="5"/>
  <c r="AG25" i="5"/>
  <c r="L24" i="5"/>
  <c r="D22" i="5"/>
  <c r="R30" i="5"/>
  <c r="BV28" i="5"/>
  <c r="BF27" i="5"/>
  <c r="R26" i="5"/>
  <c r="AP24" i="5"/>
  <c r="AW24" i="5"/>
  <c r="BE21" i="5"/>
  <c r="BE57" i="5" s="1"/>
  <c r="BE93" i="5" s="1"/>
  <c r="AM26" i="5"/>
  <c r="AI21" i="5"/>
  <c r="BY23" i="5"/>
  <c r="BY59" i="5" s="1"/>
  <c r="BY95" i="5" s="1"/>
  <c r="AP22" i="5"/>
  <c r="BV13" i="5"/>
  <c r="BV49" i="5" s="1"/>
  <c r="BV85" i="5" s="1"/>
  <c r="J13" i="5"/>
  <c r="J49" i="5" s="1"/>
  <c r="J85" i="5" s="1"/>
  <c r="Z12" i="5"/>
  <c r="Z48" i="5" s="1"/>
  <c r="Z84" i="5" s="1"/>
  <c r="AZ30" i="5"/>
  <c r="AZ66" i="5" s="1"/>
  <c r="AZ102" i="5" s="1"/>
  <c r="AY29" i="5"/>
  <c r="AS28" i="5"/>
  <c r="AS64" i="5" s="1"/>
  <c r="AS100" i="5" s="1"/>
  <c r="AN27" i="5"/>
  <c r="AI26" i="5"/>
  <c r="AC25" i="5"/>
  <c r="AC61" i="5" s="1"/>
  <c r="AC97" i="5" s="1"/>
  <c r="D24" i="5"/>
  <c r="BM15" i="5"/>
  <c r="BM51" i="5" s="1"/>
  <c r="BM87" i="5" s="1"/>
  <c r="CC14" i="5"/>
  <c r="CC50" i="5" s="1"/>
  <c r="CC86" i="5" s="1"/>
  <c r="Q14" i="5"/>
  <c r="Q50" i="5" s="1"/>
  <c r="Q86" i="5" s="1"/>
  <c r="AG13" i="5"/>
  <c r="AG49" i="5" s="1"/>
  <c r="AG85" i="5" s="1"/>
  <c r="AW12" i="5"/>
  <c r="AW48" i="5" s="1"/>
  <c r="AW84" i="5" s="1"/>
  <c r="BW30" i="5"/>
  <c r="CC29" i="5"/>
  <c r="CC65" i="5" s="1"/>
  <c r="CC101" i="5" s="1"/>
  <c r="BX28" i="5"/>
  <c r="BR27" i="5"/>
  <c r="BM26" i="5"/>
  <c r="BH25" i="5"/>
  <c r="AY24" i="5"/>
  <c r="AZ22" i="5"/>
  <c r="AX30" i="5"/>
  <c r="AV29" i="5"/>
  <c r="AV65" i="5" s="1"/>
  <c r="AV101" i="5" s="1"/>
  <c r="AQ28" i="5"/>
  <c r="AQ64" i="5" s="1"/>
  <c r="AQ100" i="5" s="1"/>
  <c r="AK27" i="5"/>
  <c r="AF26" i="5"/>
  <c r="AA25" i="5"/>
  <c r="CB23" i="5"/>
  <c r="CB59" i="5" s="1"/>
  <c r="CB95" i="5" s="1"/>
  <c r="B28" i="5"/>
  <c r="B64" i="5" s="1"/>
  <c r="B100" i="5" s="1"/>
  <c r="T30" i="5"/>
  <c r="T66" i="5" s="1"/>
  <c r="T102" i="5" s="1"/>
  <c r="N29" i="5"/>
  <c r="I28" i="5"/>
  <c r="I64" i="5" s="1"/>
  <c r="I100" i="5" s="1"/>
  <c r="D27" i="5"/>
  <c r="D63" i="5" s="1"/>
  <c r="D99" i="5" s="1"/>
  <c r="BZ25" i="5"/>
  <c r="BT24" i="5"/>
  <c r="L23" i="5"/>
  <c r="L59" i="5" s="1"/>
  <c r="L95" i="5" s="1"/>
  <c r="AL17" i="5"/>
  <c r="AL53" i="5" s="1"/>
  <c r="AL89" i="5" s="1"/>
  <c r="BB16" i="5"/>
  <c r="BB52" i="5" s="1"/>
  <c r="BB88" i="5" s="1"/>
  <c r="BR15" i="5"/>
  <c r="BR51" i="5" s="1"/>
  <c r="BR87" i="5" s="1"/>
  <c r="F15" i="5"/>
  <c r="F51" i="5" s="1"/>
  <c r="F87" i="5" s="1"/>
  <c r="V14" i="5"/>
  <c r="V50" i="5" s="1"/>
  <c r="V86" i="5" s="1"/>
  <c r="AL13" i="5"/>
  <c r="AL49" i="5" s="1"/>
  <c r="AL85" i="5" s="1"/>
  <c r="BB12" i="5"/>
  <c r="BB48" i="5" s="1"/>
  <c r="BB84" i="5" s="1"/>
  <c r="CB30" i="5"/>
  <c r="CB66" i="5" s="1"/>
  <c r="CB102" i="5" s="1"/>
  <c r="H30" i="5"/>
  <c r="C29" i="5"/>
  <c r="C65" i="5" s="1"/>
  <c r="C101" i="5" s="1"/>
  <c r="BY27" i="5"/>
  <c r="BY63" i="5" s="1"/>
  <c r="BY99" i="5" s="1"/>
  <c r="BT26" i="5"/>
  <c r="BO25" i="5"/>
  <c r="BG24" i="5"/>
  <c r="BG60" i="5" s="1"/>
  <c r="BG96" i="5" s="1"/>
  <c r="BM22" i="5"/>
  <c r="BM58" i="5" s="1"/>
  <c r="BM94" i="5" s="1"/>
  <c r="AU30" i="5"/>
  <c r="AR29" i="5"/>
  <c r="AL28" i="5"/>
  <c r="AG27" i="5"/>
  <c r="AG63" i="5" s="1"/>
  <c r="AG99" i="5" s="1"/>
  <c r="AB26" i="5"/>
  <c r="AB62" i="5" s="1"/>
  <c r="AB98" i="5" s="1"/>
  <c r="V25" i="5"/>
  <c r="V61" i="5" s="1"/>
  <c r="V97" i="5" s="1"/>
  <c r="BT23" i="5"/>
  <c r="BT59" i="5" s="1"/>
  <c r="BT95" i="5" s="1"/>
  <c r="BU21" i="5"/>
  <c r="J30" i="5"/>
  <c r="BF28" i="5"/>
  <c r="AP27" i="5"/>
  <c r="J26" i="5"/>
  <c r="Z24" i="5"/>
  <c r="AO24" i="5"/>
  <c r="BK29" i="5"/>
  <c r="BK65" i="5" s="1"/>
  <c r="BK101" i="5" s="1"/>
  <c r="W26" i="5"/>
  <c r="W62" i="5" s="1"/>
  <c r="W98" i="5" s="1"/>
  <c r="X21" i="5"/>
  <c r="X57" i="5" s="1"/>
  <c r="X93" i="5" s="1"/>
  <c r="AV22" i="5"/>
  <c r="Z22" i="5"/>
  <c r="Z58" i="5" s="1"/>
  <c r="Z94" i="5" s="1"/>
  <c r="CD29" i="5"/>
  <c r="CD65" i="5" s="1"/>
  <c r="CD101" i="5" s="1"/>
  <c r="R29" i="5"/>
  <c r="AH28" i="5"/>
  <c r="AX27" i="5"/>
  <c r="BN26" i="5"/>
  <c r="CD25" i="5"/>
  <c r="R25" i="5"/>
  <c r="AH24" i="5"/>
  <c r="AX23" i="5"/>
  <c r="AG22" i="5"/>
  <c r="AG58" i="5" s="1"/>
  <c r="AG94" i="5" s="1"/>
  <c r="AG24" i="5"/>
  <c r="BJ22" i="5"/>
  <c r="BJ58" i="5" s="1"/>
  <c r="BJ94" i="5" s="1"/>
  <c r="BP21" i="5"/>
  <c r="AU29" i="5"/>
  <c r="CA27" i="5"/>
  <c r="AE26" i="5"/>
  <c r="BK24" i="5"/>
  <c r="O23" i="5"/>
  <c r="O59" i="5" s="1"/>
  <c r="O95" i="5" s="1"/>
  <c r="N21" i="5"/>
  <c r="N57" i="5" s="1"/>
  <c r="N93" i="5" s="1"/>
  <c r="BP22" i="5"/>
  <c r="BP58" i="5" s="1"/>
  <c r="BP94" i="5" s="1"/>
  <c r="E24" i="5"/>
  <c r="AA22" i="5"/>
  <c r="AA58" i="5" s="1"/>
  <c r="AA94" i="5" s="1"/>
  <c r="BY21" i="5"/>
  <c r="BY57" i="5" s="1"/>
  <c r="BY93" i="5" s="1"/>
  <c r="AH22" i="5"/>
  <c r="AH58" i="5" s="1"/>
  <c r="AH94" i="5" s="1"/>
  <c r="BT21" i="5"/>
  <c r="BT57" i="5" s="1"/>
  <c r="BT93" i="5" s="1"/>
  <c r="T21" i="5"/>
  <c r="T57" i="5" s="1"/>
  <c r="T93" i="5" s="1"/>
  <c r="BN29" i="5"/>
  <c r="CD28" i="5"/>
  <c r="CD64" i="5" s="1"/>
  <c r="CD100" i="5" s="1"/>
  <c r="R28" i="5"/>
  <c r="AH27" i="5"/>
  <c r="AX26" i="5"/>
  <c r="AX62" i="5" s="1"/>
  <c r="AX98" i="5" s="1"/>
  <c r="BN25" i="5"/>
  <c r="BN61" i="5" s="1"/>
  <c r="BN97" i="5" s="1"/>
  <c r="CD24" i="5"/>
  <c r="R24" i="5"/>
  <c r="AH23" i="5"/>
  <c r="AW21" i="5"/>
  <c r="AW57" i="5" s="1"/>
  <c r="AW93" i="5" s="1"/>
  <c r="BM23" i="5"/>
  <c r="CB21" i="5"/>
  <c r="CB57" i="5" s="1"/>
  <c r="CB93" i="5" s="1"/>
  <c r="D21" i="5"/>
  <c r="CA28" i="5"/>
  <c r="AE27" i="5"/>
  <c r="AE63" i="5" s="1"/>
  <c r="AE99" i="5" s="1"/>
  <c r="BK25" i="5"/>
  <c r="O24" i="5"/>
  <c r="AN22" i="5"/>
  <c r="AN58" i="5" s="1"/>
  <c r="AN94" i="5" s="1"/>
  <c r="BR23" i="5"/>
  <c r="G22" i="5"/>
  <c r="G58" i="5" s="1"/>
  <c r="G94" i="5" s="1"/>
  <c r="AK23" i="5"/>
  <c r="AQ21" i="5"/>
  <c r="AQ57" i="5" s="1"/>
  <c r="AQ93" i="5" s="1"/>
  <c r="AC21" i="5"/>
  <c r="AC57" i="5" s="1"/>
  <c r="AC93" i="5" s="1"/>
  <c r="BN21" i="5"/>
  <c r="BN57" i="5" s="1"/>
  <c r="BN93" i="5" s="1"/>
  <c r="BV24" i="5"/>
  <c r="J24" i="5"/>
  <c r="Z23" i="5"/>
  <c r="AM21" i="5"/>
  <c r="AM57" i="5" s="1"/>
  <c r="AM93" i="5" s="1"/>
  <c r="BE23" i="5"/>
  <c r="BE59" i="5" s="1"/>
  <c r="BE95" i="5" s="1"/>
  <c r="BR21" i="5"/>
  <c r="BR57" i="5" s="1"/>
  <c r="BR93" i="5" s="1"/>
  <c r="AM30" i="5"/>
  <c r="AM66" i="5" s="1"/>
  <c r="AM102" i="5" s="1"/>
  <c r="BS28" i="5"/>
  <c r="BS64" i="5" s="1"/>
  <c r="BS100" i="5" s="1"/>
  <c r="W27" i="5"/>
  <c r="W63" i="5" s="1"/>
  <c r="W99" i="5" s="1"/>
  <c r="BC25" i="5"/>
  <c r="G24" i="5"/>
  <c r="AD22" i="5"/>
  <c r="AD58" i="5" s="1"/>
  <c r="AD94" i="5" s="1"/>
  <c r="BJ23" i="5"/>
  <c r="BX21" i="5"/>
  <c r="BX57" i="5" s="1"/>
  <c r="BX93" i="5" s="1"/>
  <c r="AC23" i="5"/>
  <c r="AC59" i="5" s="1"/>
  <c r="AC95" i="5" s="1"/>
  <c r="AF21" i="5"/>
  <c r="AF57" i="5" s="1"/>
  <c r="AF93" i="5" s="1"/>
  <c r="U21" i="5"/>
  <c r="U57" i="5" s="1"/>
  <c r="U93" i="5" s="1"/>
  <c r="BF21" i="5"/>
  <c r="BF57" i="5" s="1"/>
  <c r="BF93" i="5" s="1"/>
  <c r="AH30" i="5"/>
  <c r="AH66" i="5" s="1"/>
  <c r="AH102" i="5" s="1"/>
  <c r="AX29" i="5"/>
  <c r="BN28" i="5"/>
  <c r="CD27" i="5"/>
  <c r="R27" i="5"/>
  <c r="AH26" i="5"/>
  <c r="AX25" i="5"/>
  <c r="BN24" i="5"/>
  <c r="CD23" i="5"/>
  <c r="R23" i="5"/>
  <c r="R59" i="5" s="1"/>
  <c r="R95" i="5" s="1"/>
  <c r="AB21" i="5"/>
  <c r="AW23" i="5"/>
  <c r="BG21" i="5"/>
  <c r="AE30" i="5"/>
  <c r="BK28" i="5"/>
  <c r="O27" i="5"/>
  <c r="AU25" i="5"/>
  <c r="CA23" i="5"/>
  <c r="S22" i="5"/>
  <c r="S58" i="5" s="1"/>
  <c r="S94" i="5" s="1"/>
  <c r="BB23" i="5"/>
  <c r="BM21" i="5"/>
  <c r="BM57" i="5" s="1"/>
  <c r="BM93" i="5" s="1"/>
  <c r="U23" i="5"/>
  <c r="V21" i="5"/>
  <c r="V57" i="5" s="1"/>
  <c r="V93" i="5" s="1"/>
  <c r="M21" i="5"/>
  <c r="AX21" i="5"/>
  <c r="Z26" i="5"/>
  <c r="AP25" i="5"/>
  <c r="AP61" i="5" s="1"/>
  <c r="AP97" i="5" s="1"/>
  <c r="BF24" i="5"/>
  <c r="BV23" i="5"/>
  <c r="BV59" i="5" s="1"/>
  <c r="BV95" i="5" s="1"/>
  <c r="CC22" i="5"/>
  <c r="CC58" i="5" s="1"/>
  <c r="CC94" i="5" s="1"/>
  <c r="Q21" i="5"/>
  <c r="Q57" i="5" s="1"/>
  <c r="Q93" i="5" s="1"/>
  <c r="AO23" i="5"/>
  <c r="AV21" i="5"/>
  <c r="AV57" i="5" s="1"/>
  <c r="AV93" i="5" s="1"/>
  <c r="W30" i="5"/>
  <c r="W66" i="5" s="1"/>
  <c r="W102" i="5" s="1"/>
  <c r="BC28" i="5"/>
  <c r="G27" i="5"/>
  <c r="G63" i="5" s="1"/>
  <c r="G99" i="5" s="1"/>
  <c r="AM25" i="5"/>
  <c r="BS23" i="5"/>
  <c r="BS59" i="5" s="1"/>
  <c r="BS95" i="5" s="1"/>
  <c r="H22" i="5"/>
  <c r="H58" i="5" s="1"/>
  <c r="H94" i="5" s="1"/>
  <c r="AT23" i="5"/>
  <c r="AT59" i="5" s="1"/>
  <c r="AT95" i="5" s="1"/>
  <c r="BC21" i="5"/>
  <c r="BC57" i="5" s="1"/>
  <c r="BC93" i="5" s="1"/>
  <c r="M23" i="5"/>
  <c r="M59" i="5" s="1"/>
  <c r="M95" i="5" s="1"/>
  <c r="K21" i="5"/>
  <c r="K57" i="5" s="1"/>
  <c r="K93" i="5" s="1"/>
  <c r="E21" i="5"/>
  <c r="E57" i="5" s="1"/>
  <c r="E93" i="5" s="1"/>
  <c r="AP21" i="5"/>
  <c r="AP57" i="5" s="1"/>
  <c r="AP93" i="5" s="1"/>
  <c r="J23" i="5"/>
  <c r="L22" i="5"/>
  <c r="L58" i="5" s="1"/>
  <c r="L94" i="5" s="1"/>
  <c r="G21" i="5"/>
  <c r="G57" i="5" s="1"/>
  <c r="G93" i="5" s="1"/>
  <c r="Q24" i="5"/>
  <c r="AG23" i="5"/>
  <c r="AQ22" i="5"/>
  <c r="AL21" i="5"/>
  <c r="AL57" i="5" s="1"/>
  <c r="AL93" i="5" s="1"/>
  <c r="AU21" i="5"/>
  <c r="AU57" i="5" s="1"/>
  <c r="AU93" i="5" s="1"/>
  <c r="O30" i="5"/>
  <c r="O66" i="5" s="1"/>
  <c r="O102" i="5" s="1"/>
  <c r="AE29" i="5"/>
  <c r="AE65" i="5" s="1"/>
  <c r="AE101" i="5" s="1"/>
  <c r="AU28" i="5"/>
  <c r="BK27" i="5"/>
  <c r="BK63" i="5" s="1"/>
  <c r="BK99" i="5" s="1"/>
  <c r="CA26" i="5"/>
  <c r="O26" i="5"/>
  <c r="O62" i="5" s="1"/>
  <c r="O98" i="5" s="1"/>
  <c r="AE25" i="5"/>
  <c r="AU24" i="5"/>
  <c r="AU60" i="5" s="1"/>
  <c r="AU96" i="5" s="1"/>
  <c r="BK23" i="5"/>
  <c r="BK59" i="5" s="1"/>
  <c r="BK95" i="5" s="1"/>
  <c r="BZ22" i="5"/>
  <c r="BZ21" i="5"/>
  <c r="BZ57" i="5" s="1"/>
  <c r="BZ93" i="5" s="1"/>
  <c r="V24" i="5"/>
  <c r="AL23" i="5"/>
  <c r="AL59" i="5" s="1"/>
  <c r="AL95" i="5" s="1"/>
  <c r="AW22" i="5"/>
  <c r="AR21" i="5"/>
  <c r="AR57" i="5" s="1"/>
  <c r="AR93" i="5" s="1"/>
  <c r="BQ23" i="5"/>
  <c r="E23" i="5"/>
  <c r="E59" i="5" s="1"/>
  <c r="E95" i="5" s="1"/>
  <c r="F22" i="5"/>
  <c r="F58" i="5" s="1"/>
  <c r="F94" i="5" s="1"/>
  <c r="AS22" i="5"/>
  <c r="BI21" i="5"/>
  <c r="BI57" i="5" s="1"/>
  <c r="BI93" i="5" s="1"/>
  <c r="CD22" i="5"/>
  <c r="R22" i="5"/>
  <c r="R58" i="5" s="1"/>
  <c r="R94" i="5" s="1"/>
  <c r="AH21" i="5"/>
  <c r="AH57" i="5" s="1"/>
  <c r="AH93" i="5" s="1"/>
  <c r="CC21" i="5"/>
  <c r="CC57" i="5" s="1"/>
  <c r="CC93" i="5" s="1"/>
  <c r="BU24" i="5"/>
  <c r="I24" i="5"/>
  <c r="Y23" i="5"/>
  <c r="Y59" i="5" s="1"/>
  <c r="Y95" i="5" s="1"/>
  <c r="AF22" i="5"/>
  <c r="AF58" i="5" s="1"/>
  <c r="AF94" i="5" s="1"/>
  <c r="AA21" i="5"/>
  <c r="AJ21" i="5"/>
  <c r="AJ57" i="5" s="1"/>
  <c r="AJ93" i="5" s="1"/>
  <c r="G30" i="5"/>
  <c r="W29" i="5"/>
  <c r="W65" i="5" s="1"/>
  <c r="W101" i="5" s="1"/>
  <c r="AM28" i="5"/>
  <c r="BC27" i="5"/>
  <c r="BS26" i="5"/>
  <c r="G26" i="5"/>
  <c r="W25" i="5"/>
  <c r="AM24" i="5"/>
  <c r="BC23" i="5"/>
  <c r="BC59" i="5" s="1"/>
  <c r="BC95" i="5" s="1"/>
  <c r="BQ22" i="5"/>
  <c r="BQ58" i="5" s="1"/>
  <c r="BQ94" i="5" s="1"/>
  <c r="BO21" i="5"/>
  <c r="BO57" i="5" s="1"/>
  <c r="BO93" i="5" s="1"/>
  <c r="N24" i="5"/>
  <c r="AD23" i="5"/>
  <c r="AD59" i="5" s="1"/>
  <c r="AD95" i="5" s="1"/>
  <c r="AM22" i="5"/>
  <c r="AG21" i="5"/>
  <c r="AG57" i="5" s="1"/>
  <c r="AG93" i="5" s="1"/>
  <c r="BI23" i="5"/>
  <c r="BX22" i="5"/>
  <c r="BX58" i="5" s="1"/>
  <c r="BX94" i="5" s="1"/>
  <c r="BW21" i="5"/>
  <c r="BW57" i="5" s="1"/>
  <c r="BW93" i="5" s="1"/>
  <c r="AK22" i="5"/>
  <c r="BA21" i="5"/>
  <c r="BA57" i="5" s="1"/>
  <c r="BA93" i="5" s="1"/>
  <c r="BV22" i="5"/>
  <c r="BV58" i="5" s="1"/>
  <c r="BV94" i="5" s="1"/>
  <c r="J22" i="5"/>
  <c r="Z21" i="5"/>
  <c r="Z57" i="5" s="1"/>
  <c r="Z93" i="5" s="1"/>
  <c r="BT22" i="5"/>
  <c r="BT58" i="5" s="1"/>
  <c r="BT94" i="5" s="1"/>
  <c r="BS21" i="5"/>
  <c r="BS57" i="5" s="1"/>
  <c r="BS93" i="5" s="1"/>
  <c r="BM24" i="5"/>
  <c r="BM60" i="5" s="1"/>
  <c r="BM96" i="5" s="1"/>
  <c r="CC23" i="5"/>
  <c r="CC59" i="5" s="1"/>
  <c r="CC95" i="5" s="1"/>
  <c r="Q23" i="5"/>
  <c r="Q59" i="5" s="1"/>
  <c r="Q95" i="5" s="1"/>
  <c r="V22" i="5"/>
  <c r="V58" i="5" s="1"/>
  <c r="V94" i="5" s="1"/>
  <c r="P21" i="5"/>
  <c r="Y21" i="5"/>
  <c r="Y57" i="5" s="1"/>
  <c r="Y93" i="5" s="1"/>
  <c r="CA29" i="5"/>
  <c r="O29" i="5"/>
  <c r="AE28" i="5"/>
  <c r="AE64" i="5" s="1"/>
  <c r="AE100" i="5" s="1"/>
  <c r="AU27" i="5"/>
  <c r="BK26" i="5"/>
  <c r="BK62" i="5" s="1"/>
  <c r="BK98" i="5" s="1"/>
  <c r="CA25" i="5"/>
  <c r="O25" i="5"/>
  <c r="AE24" i="5"/>
  <c r="AE60" i="5" s="1"/>
  <c r="AE96" i="5" s="1"/>
  <c r="AU23" i="5"/>
  <c r="AU59" i="5" s="1"/>
  <c r="AU95" i="5" s="1"/>
  <c r="BH22" i="5"/>
  <c r="BD21" i="5"/>
  <c r="BD57" i="5" s="1"/>
  <c r="BD93" i="5" s="1"/>
  <c r="F24" i="5"/>
  <c r="V23" i="5"/>
  <c r="V59" i="5" s="1"/>
  <c r="V95" i="5" s="1"/>
  <c r="AB22" i="5"/>
  <c r="AB58" i="5" s="1"/>
  <c r="AB94" i="5" s="1"/>
  <c r="W21" i="5"/>
  <c r="BA23" i="5"/>
  <c r="BA59" i="5" s="1"/>
  <c r="BA95" i="5" s="1"/>
  <c r="BO22" i="5"/>
  <c r="BO58" i="5" s="1"/>
  <c r="BO94" i="5" s="1"/>
  <c r="BL21" i="5"/>
  <c r="BL57" i="5" s="1"/>
  <c r="BL93" i="5" s="1"/>
  <c r="AC22" i="5"/>
  <c r="AC58" i="5" s="1"/>
  <c r="AC94" i="5" s="1"/>
  <c r="AS21" i="5"/>
  <c r="AS57" i="5" s="1"/>
  <c r="AS93" i="5" s="1"/>
  <c r="BN22" i="5"/>
  <c r="CD21" i="5"/>
  <c r="CD57" i="5" s="1"/>
  <c r="CD93" i="5" s="1"/>
  <c r="R21" i="5"/>
  <c r="R57" i="5" s="1"/>
  <c r="R93" i="5" s="1"/>
  <c r="BK22" i="5"/>
  <c r="BK58" i="5" s="1"/>
  <c r="BK94" i="5" s="1"/>
  <c r="BH21" i="5"/>
  <c r="BE24" i="5"/>
  <c r="BU23" i="5"/>
  <c r="BU59" i="5" s="1"/>
  <c r="BU95" i="5" s="1"/>
  <c r="I23" i="5"/>
  <c r="K22" i="5"/>
  <c r="K58" i="5" s="1"/>
  <c r="K94" i="5" s="1"/>
  <c r="F21" i="5"/>
  <c r="F57" i="5" s="1"/>
  <c r="F93" i="5" s="1"/>
  <c r="O21" i="5"/>
  <c r="BS29" i="5"/>
  <c r="BS65" i="5" s="1"/>
  <c r="BS101" i="5" s="1"/>
  <c r="G29" i="5"/>
  <c r="G65" i="5" s="1"/>
  <c r="G101" i="5" s="1"/>
  <c r="W28" i="5"/>
  <c r="AM27" i="5"/>
  <c r="BC26" i="5"/>
  <c r="BC62" i="5" s="1"/>
  <c r="BC98" i="5" s="1"/>
  <c r="BS25" i="5"/>
  <c r="BS61" i="5" s="1"/>
  <c r="BS97" i="5" s="1"/>
  <c r="G25" i="5"/>
  <c r="G61" i="5" s="1"/>
  <c r="G97" i="5" s="1"/>
  <c r="W24" i="5"/>
  <c r="AM23" i="5"/>
  <c r="AM59" i="5" s="1"/>
  <c r="AM95" i="5" s="1"/>
  <c r="AY22" i="5"/>
  <c r="AT21" i="5"/>
  <c r="AT57" i="5" s="1"/>
  <c r="AT93" i="5" s="1"/>
  <c r="BZ23" i="5"/>
  <c r="N23" i="5"/>
  <c r="N59" i="5" s="1"/>
  <c r="N95" i="5" s="1"/>
  <c r="Q22" i="5"/>
  <c r="Q58" i="5" s="1"/>
  <c r="Q94" i="5" s="1"/>
  <c r="L21" i="5"/>
  <c r="L57" i="5" s="1"/>
  <c r="L93" i="5" s="1"/>
  <c r="AS23" i="5"/>
  <c r="BE22" i="5"/>
  <c r="BB21" i="5"/>
  <c r="U22" i="5"/>
  <c r="U58" i="5" s="1"/>
  <c r="U94" i="5" s="1"/>
  <c r="AK21" i="5"/>
  <c r="AK57" i="5" s="1"/>
  <c r="AK93" i="5" s="1"/>
  <c r="BF22" i="5"/>
  <c r="BF58" i="5" s="1"/>
  <c r="BF94" i="5" s="1"/>
  <c r="BV21" i="5"/>
  <c r="BV57" i="5" s="1"/>
  <c r="BV93" i="5" s="1"/>
  <c r="J57" i="5"/>
  <c r="J93" i="5" s="1"/>
  <c r="F90" i="5"/>
  <c r="AI57" i="5"/>
  <c r="AI93" i="5" s="1"/>
  <c r="AZ65" i="5"/>
  <c r="AZ101" i="5" s="1"/>
  <c r="N81" i="5"/>
  <c r="AZ57" i="5"/>
  <c r="AZ93" i="5" s="1"/>
  <c r="AZ81" i="5"/>
  <c r="BP60" i="5"/>
  <c r="BP96" i="5" s="1"/>
  <c r="AJ66" i="5"/>
  <c r="AJ102" i="5" s="1"/>
  <c r="D90" i="5"/>
  <c r="AN89" i="5"/>
  <c r="BC86" i="5"/>
  <c r="AU90" i="5"/>
  <c r="AS85" i="5"/>
  <c r="AT81" i="5"/>
  <c r="M82" i="5"/>
  <c r="AG82" i="5"/>
  <c r="AJ58" i="5"/>
  <c r="AJ94" i="5" s="1"/>
  <c r="M88" i="5"/>
  <c r="BL82" i="5"/>
  <c r="BJ81" i="5"/>
  <c r="BS89" i="5"/>
  <c r="V82" i="5"/>
  <c r="BK88" i="5"/>
  <c r="BK64" i="5"/>
  <c r="BK100" i="5" s="1"/>
  <c r="BD85" i="5"/>
  <c r="J84" i="5"/>
  <c r="BK89" i="5"/>
  <c r="BX83" i="5"/>
  <c r="BX59" i="5"/>
  <c r="BX95" i="5" s="1"/>
  <c r="BQ87" i="5"/>
  <c r="B84" i="5"/>
  <c r="AY61" i="5"/>
  <c r="AY97" i="5" s="1"/>
  <c r="AY83" i="5"/>
  <c r="CD81" i="5"/>
  <c r="W83" i="5"/>
  <c r="W59" i="5"/>
  <c r="W95" i="5" s="1"/>
  <c r="B81" i="5"/>
  <c r="AX82" i="5"/>
  <c r="AY81" i="5"/>
  <c r="K82" i="5"/>
  <c r="BO81" i="5"/>
  <c r="AP83" i="5"/>
  <c r="BF82" i="5"/>
  <c r="AO81" i="5"/>
  <c r="AN81" i="5"/>
  <c r="C64" i="5"/>
  <c r="C100" i="5" s="1"/>
  <c r="C88" i="5"/>
  <c r="CB88" i="5"/>
  <c r="AY88" i="5"/>
  <c r="T86" i="5"/>
  <c r="AB63" i="5"/>
  <c r="AB99" i="5" s="1"/>
  <c r="AB87" i="5"/>
  <c r="AC81" i="5"/>
  <c r="E83" i="5"/>
  <c r="CC82" i="5"/>
  <c r="T81" i="5"/>
  <c r="I82" i="5"/>
  <c r="BI82" i="5"/>
  <c r="AM82" i="5"/>
  <c r="R82" i="5"/>
  <c r="BM81" i="5"/>
  <c r="S82" i="5"/>
  <c r="BW81" i="5"/>
  <c r="BJ82" i="5"/>
  <c r="AE82" i="5"/>
  <c r="AE58" i="5"/>
  <c r="AE94" i="5" s="1"/>
  <c r="AZ83" i="5"/>
  <c r="AZ59" i="5"/>
  <c r="AZ95" i="5" s="1"/>
  <c r="Y81" i="5"/>
  <c r="J81" i="5"/>
  <c r="D82" i="5"/>
  <c r="BR81" i="5"/>
  <c r="BX86" i="5"/>
  <c r="AO62" i="5"/>
  <c r="AO98" i="5" s="1"/>
  <c r="E89" i="5"/>
  <c r="E65" i="5"/>
  <c r="E101" i="5" s="1"/>
  <c r="S64" i="5"/>
  <c r="S100" i="5" s="1"/>
  <c r="BO61" i="5"/>
  <c r="BO97" i="5" s="1"/>
  <c r="AP62" i="5"/>
  <c r="AP98" i="5" s="1"/>
  <c r="AO63" i="5"/>
  <c r="AO99" i="5" s="1"/>
  <c r="E58" i="5"/>
  <c r="E94" i="5" s="1"/>
  <c r="AV66" i="5"/>
  <c r="AV102" i="5" s="1"/>
  <c r="AW65" i="5"/>
  <c r="AW101" i="5" s="1"/>
  <c r="BQ57" i="5"/>
  <c r="BQ93" i="5" s="1"/>
  <c r="AZ61" i="5"/>
  <c r="AZ97" i="5" s="1"/>
  <c r="BZ64" i="5"/>
  <c r="BZ100" i="5" s="1"/>
  <c r="K61" i="5"/>
  <c r="K97" i="5" s="1"/>
  <c r="AI58" i="5"/>
  <c r="AI94" i="5" s="1"/>
  <c r="L66" i="5"/>
  <c r="L102" i="5" s="1"/>
  <c r="C57" i="5"/>
  <c r="C93" i="5" s="1"/>
  <c r="H57" i="5"/>
  <c r="H93" i="5" s="1"/>
  <c r="BH63" i="5"/>
  <c r="BH99" i="5" s="1"/>
  <c r="G82" i="5"/>
  <c r="CC64" i="5"/>
  <c r="CC100" i="5" s="1"/>
  <c r="AE59" i="5"/>
  <c r="AE95" i="5" s="1"/>
  <c r="BD58" i="5"/>
  <c r="BD94" i="5" s="1"/>
  <c r="AV61" i="5"/>
  <c r="AV97" i="5" s="1"/>
  <c r="CB65" i="5"/>
  <c r="CB101" i="5" s="1"/>
  <c r="CD86" i="5"/>
  <c r="AJ62" i="5"/>
  <c r="AJ98" i="5" s="1"/>
  <c r="BT66" i="5"/>
  <c r="BT102" i="5" s="1"/>
  <c r="AA62" i="5"/>
  <c r="AA98" i="5" s="1"/>
  <c r="AQ63" i="5"/>
  <c r="AQ99" i="5" s="1"/>
  <c r="AW66" i="5"/>
  <c r="AW102" i="5" s="1"/>
  <c r="CC61" i="5"/>
  <c r="CC97" i="5" s="1"/>
  <c r="CB86" i="5"/>
  <c r="AB60" i="5"/>
  <c r="AB96" i="5" s="1"/>
  <c r="AQ61" i="5"/>
  <c r="AQ97" i="5" s="1"/>
  <c r="AJ63" i="5"/>
  <c r="AJ99" i="5" s="1"/>
  <c r="AA86" i="5"/>
  <c r="Y64" i="5"/>
  <c r="Y100" i="5" s="1"/>
  <c r="BO62" i="5"/>
  <c r="BO98" i="5" s="1"/>
  <c r="BS85" i="5"/>
  <c r="BP65" i="5"/>
  <c r="BP101" i="5" s="1"/>
  <c r="P66" i="5"/>
  <c r="P102" i="5" s="1"/>
  <c r="AT63" i="5"/>
  <c r="AT99" i="5" s="1"/>
  <c r="AB59" i="5"/>
  <c r="AB95" i="5" s="1"/>
  <c r="BJ60" i="5"/>
  <c r="BJ96" i="5" s="1"/>
  <c r="AU86" i="5"/>
  <c r="AV89" i="5"/>
  <c r="O90" i="5"/>
  <c r="J59" i="5"/>
  <c r="J95" i="5" s="1"/>
  <c r="BW59" i="5"/>
  <c r="BW95" i="5" s="1"/>
  <c r="M87" i="5"/>
  <c r="AW89" i="5"/>
  <c r="AB64" i="5"/>
  <c r="AB100" i="5" s="1"/>
  <c r="AH64" i="5"/>
  <c r="AH100" i="5" s="1"/>
  <c r="F59" i="5"/>
  <c r="F95" i="5" s="1"/>
  <c r="AC88" i="5"/>
  <c r="AA63" i="5"/>
  <c r="AA99" i="5" s="1"/>
  <c r="BK87" i="5"/>
  <c r="AB83" i="5"/>
  <c r="BZ83" i="5"/>
  <c r="AB65" i="5"/>
  <c r="AB101" i="5" s="1"/>
  <c r="AH61" i="5"/>
  <c r="AH97" i="5" s="1"/>
  <c r="AQ65" i="5"/>
  <c r="AQ101" i="5" s="1"/>
  <c r="AX64" i="5"/>
  <c r="AX100" i="5" s="1"/>
  <c r="P88" i="5"/>
  <c r="E62" i="5"/>
  <c r="E98" i="5" s="1"/>
  <c r="BJ59" i="5"/>
  <c r="BJ95" i="5" s="1"/>
  <c r="BF65" i="5"/>
  <c r="BF101" i="5" s="1"/>
  <c r="BT65" i="5"/>
  <c r="BT101" i="5" s="1"/>
  <c r="BE62" i="5"/>
  <c r="BE98" i="5" s="1"/>
  <c r="V65" i="5"/>
  <c r="V101" i="5" s="1"/>
  <c r="BG64" i="5"/>
  <c r="BG100" i="5" s="1"/>
  <c r="H61" i="5"/>
  <c r="H97" i="5" s="1"/>
  <c r="V83" i="5"/>
  <c r="AH89" i="5"/>
  <c r="K59" i="5"/>
  <c r="K95" i="5" s="1"/>
  <c r="BU89" i="5"/>
  <c r="BD59" i="5"/>
  <c r="BD95" i="5" s="1"/>
  <c r="AH88" i="5"/>
  <c r="AI62" i="5"/>
  <c r="AI98" i="5" s="1"/>
  <c r="T65" i="5"/>
  <c r="T101" i="5" s="1"/>
  <c r="P59" i="5"/>
  <c r="P95" i="5" s="1"/>
  <c r="AF59" i="5"/>
  <c r="AF95" i="5" s="1"/>
  <c r="V66" i="5"/>
  <c r="V102" i="5" s="1"/>
  <c r="E85" i="5"/>
  <c r="BJ63" i="5"/>
  <c r="BJ99" i="5" s="1"/>
  <c r="T60" i="5"/>
  <c r="T96" i="5" s="1"/>
  <c r="AB57" i="5"/>
  <c r="AB93" i="5" s="1"/>
  <c r="BE86" i="5"/>
  <c r="BQ88" i="5"/>
  <c r="V89" i="5"/>
  <c r="AC65" i="5"/>
  <c r="AC101" i="5" s="1"/>
  <c r="BT62" i="5"/>
  <c r="BT98" i="5" s="1"/>
  <c r="AQ59" i="5"/>
  <c r="AQ95" i="5" s="1"/>
  <c r="R66" i="5"/>
  <c r="R102" i="5" s="1"/>
  <c r="AI66" i="5"/>
  <c r="AI102" i="5" s="1"/>
  <c r="AJ83" i="5"/>
  <c r="R90" i="5"/>
  <c r="K66" i="5"/>
  <c r="K102" i="5" s="1"/>
  <c r="CB90" i="5"/>
  <c r="AP66" i="5"/>
  <c r="AP102" i="5" s="1"/>
  <c r="BV65" i="5"/>
  <c r="BV101" i="5" s="1"/>
  <c r="AM62" i="5"/>
  <c r="AM98" i="5" s="1"/>
  <c r="E66" i="5"/>
  <c r="E102" i="5" s="1"/>
  <c r="AD61" i="5"/>
  <c r="AD97" i="5" s="1"/>
  <c r="B63" i="5"/>
  <c r="B99" i="5" s="1"/>
  <c r="T84" i="5"/>
  <c r="BI89" i="5"/>
  <c r="W89" i="5"/>
  <c r="AJ88" i="5"/>
  <c r="AD85" i="5"/>
  <c r="P58" i="5"/>
  <c r="P94" i="5" s="1"/>
  <c r="AW61" i="5"/>
  <c r="AW97" i="5" s="1"/>
  <c r="AH59" i="5"/>
  <c r="AH95" i="5" s="1"/>
  <c r="X64" i="5"/>
  <c r="X100" i="5" s="1"/>
  <c r="BV81" i="5"/>
  <c r="Z59" i="5" l="1"/>
  <c r="Z95" i="5" s="1"/>
  <c r="BP57" i="5"/>
  <c r="BP93" i="5" s="1"/>
  <c r="BN58" i="5"/>
  <c r="BN94" i="5" s="1"/>
  <c r="BC63" i="5"/>
  <c r="BC99" i="5" s="1"/>
  <c r="BZ58" i="5"/>
  <c r="BZ94" i="5" s="1"/>
  <c r="H62" i="5"/>
  <c r="H98" i="5" s="1"/>
  <c r="AI60" i="5"/>
  <c r="AI96" i="5" s="1"/>
  <c r="CB58" i="5"/>
  <c r="CB94" i="5" s="1"/>
  <c r="AT58" i="5"/>
  <c r="AT94" i="5" s="1"/>
  <c r="BU65" i="5"/>
  <c r="BU101" i="5" s="1"/>
  <c r="AY57" i="5"/>
  <c r="AY93" i="5" s="1"/>
  <c r="BG65" i="5"/>
  <c r="BG101" i="5" s="1"/>
  <c r="AK58" i="5"/>
  <c r="AK94" i="5" s="1"/>
  <c r="R65" i="5"/>
  <c r="R101" i="5" s="1"/>
  <c r="AR58" i="5"/>
  <c r="AR94" i="5" s="1"/>
  <c r="BL87" i="5"/>
  <c r="BQ59" i="5"/>
  <c r="BQ95" i="5" s="1"/>
  <c r="AX59" i="5"/>
  <c r="AX95" i="5" s="1"/>
  <c r="CC62" i="5"/>
  <c r="CC98" i="5" s="1"/>
  <c r="T59" i="5"/>
  <c r="T95" i="5" s="1"/>
  <c r="C66" i="5"/>
  <c r="C102" i="5" s="1"/>
  <c r="BB59" i="5"/>
  <c r="BB95" i="5" s="1"/>
  <c r="M65" i="5"/>
  <c r="M101" i="5" s="1"/>
  <c r="AA59" i="5"/>
  <c r="AA95" i="5" s="1"/>
  <c r="BX64" i="5"/>
  <c r="BX100" i="5" s="1"/>
  <c r="BW58" i="5"/>
  <c r="BW94" i="5" s="1"/>
  <c r="J65" i="5"/>
  <c r="J101" i="5" s="1"/>
  <c r="BC65" i="5"/>
  <c r="BC101" i="5" s="1"/>
  <c r="X66" i="5"/>
  <c r="X102" i="5" s="1"/>
  <c r="BO59" i="5"/>
  <c r="BO95" i="5" s="1"/>
  <c r="BE58" i="5"/>
  <c r="BE94" i="5" s="1"/>
  <c r="CA62" i="5"/>
  <c r="CA98" i="5" s="1"/>
  <c r="AG59" i="5"/>
  <c r="AG95" i="5" s="1"/>
  <c r="CA59" i="5"/>
  <c r="CA95" i="5" s="1"/>
  <c r="AX65" i="5"/>
  <c r="AX101" i="5" s="1"/>
  <c r="AR63" i="5"/>
  <c r="AR99" i="5" s="1"/>
  <c r="BZ59" i="5"/>
  <c r="BZ95" i="5" s="1"/>
  <c r="BG57" i="5"/>
  <c r="BG93" i="5" s="1"/>
  <c r="T64" i="5"/>
  <c r="T100" i="5" s="1"/>
  <c r="Q65" i="5"/>
  <c r="Q101" i="5" s="1"/>
  <c r="AL60" i="5"/>
  <c r="AL96" i="5" s="1"/>
  <c r="AT61" i="5"/>
  <c r="AT97" i="5" s="1"/>
  <c r="BH65" i="5"/>
  <c r="BH101" i="5" s="1"/>
  <c r="H65" i="5"/>
  <c r="H101" i="5" s="1"/>
  <c r="J61" i="5"/>
  <c r="J97" i="5" s="1"/>
  <c r="AE61" i="5"/>
  <c r="AE97" i="5" s="1"/>
  <c r="AP63" i="5"/>
  <c r="AP99" i="5" s="1"/>
  <c r="BW66" i="5"/>
  <c r="BW102" i="5" s="1"/>
  <c r="BQ60" i="5"/>
  <c r="BQ96" i="5" s="1"/>
  <c r="BO65" i="5"/>
  <c r="BO101" i="5" s="1"/>
  <c r="AY58" i="5"/>
  <c r="AY94" i="5" s="1"/>
  <c r="BN64" i="5"/>
  <c r="BN100" i="5" s="1"/>
  <c r="AZ58" i="5"/>
  <c r="AZ94" i="5" s="1"/>
  <c r="AP58" i="5"/>
  <c r="AP94" i="5" s="1"/>
  <c r="BH64" i="5"/>
  <c r="BH100" i="5" s="1"/>
  <c r="B66" i="5"/>
  <c r="B102" i="5" s="1"/>
  <c r="AN62" i="5"/>
  <c r="AN98" i="5" s="1"/>
  <c r="J63" i="5"/>
  <c r="J99" i="5" s="1"/>
  <c r="BC58" i="5"/>
  <c r="BC94" i="5" s="1"/>
  <c r="AL63" i="5"/>
  <c r="AL99" i="5" s="1"/>
  <c r="Y65" i="5"/>
  <c r="Y101" i="5" s="1"/>
  <c r="D64" i="5"/>
  <c r="D100" i="5" s="1"/>
  <c r="AU62" i="5"/>
  <c r="AU98" i="5" s="1"/>
  <c r="AJ64" i="5"/>
  <c r="AJ100" i="5" s="1"/>
  <c r="T61" i="5"/>
  <c r="T97" i="5" s="1"/>
  <c r="BQ64" i="5"/>
  <c r="BQ100" i="5" s="1"/>
  <c r="BE64" i="5"/>
  <c r="BE100" i="5" s="1"/>
  <c r="AY59" i="5"/>
  <c r="AY95" i="5" s="1"/>
  <c r="BH58" i="5"/>
  <c r="BH94" i="5" s="1"/>
  <c r="P62" i="5"/>
  <c r="P98" i="5" s="1"/>
  <c r="BQ66" i="5"/>
  <c r="BQ102" i="5" s="1"/>
  <c r="K64" i="5"/>
  <c r="K100" i="5" s="1"/>
  <c r="BO64" i="5"/>
  <c r="BO100" i="5" s="1"/>
  <c r="AA57" i="5"/>
  <c r="AA93" i="5" s="1"/>
  <c r="Z62" i="5"/>
  <c r="Z98" i="5" s="1"/>
  <c r="AU65" i="5"/>
  <c r="AU101" i="5" s="1"/>
  <c r="AU66" i="5"/>
  <c r="AU102" i="5" s="1"/>
  <c r="BM63" i="5"/>
  <c r="BM99" i="5" s="1"/>
  <c r="Z60" i="5"/>
  <c r="Z96" i="5" s="1"/>
  <c r="BR65" i="5"/>
  <c r="BR101" i="5" s="1"/>
  <c r="BE65" i="5"/>
  <c r="BE101" i="5" s="1"/>
  <c r="AS59" i="5"/>
  <c r="AS95" i="5" s="1"/>
  <c r="O57" i="5"/>
  <c r="O93" i="5" s="1"/>
  <c r="W57" i="5"/>
  <c r="W93" i="5" s="1"/>
  <c r="P57" i="5"/>
  <c r="P93" i="5" s="1"/>
  <c r="AM58" i="5"/>
  <c r="AM94" i="5" s="1"/>
  <c r="AX57" i="5"/>
  <c r="AX93" i="5" s="1"/>
  <c r="BK66" i="5"/>
  <c r="BK102" i="5" s="1"/>
  <c r="F64" i="5"/>
  <c r="F100" i="5" s="1"/>
  <c r="CA66" i="5"/>
  <c r="CA102" i="5" s="1"/>
  <c r="W64" i="5"/>
  <c r="W100" i="5" s="1"/>
  <c r="O60" i="5"/>
  <c r="O96" i="5" s="1"/>
  <c r="U59" i="5"/>
  <c r="U95" i="5" s="1"/>
  <c r="CA61" i="5"/>
  <c r="CA97" i="5" s="1"/>
  <c r="AS58" i="5"/>
  <c r="AS94" i="5" s="1"/>
  <c r="AU64" i="5"/>
  <c r="AU100" i="5" s="1"/>
  <c r="AO59" i="5"/>
  <c r="AO95" i="5" s="1"/>
  <c r="M57" i="5"/>
  <c r="M93" i="5" s="1"/>
  <c r="AK61" i="5"/>
  <c r="AK97" i="5" s="1"/>
  <c r="BP61" i="5"/>
  <c r="BP97" i="5" s="1"/>
  <c r="BI65" i="5"/>
  <c r="BI101" i="5" s="1"/>
  <c r="BL61" i="5"/>
  <c r="BL97" i="5" s="1"/>
  <c r="L62" i="5"/>
  <c r="L98" i="5" s="1"/>
  <c r="D62" i="5"/>
  <c r="D98" i="5" s="1"/>
  <c r="AT66" i="5"/>
  <c r="AT102" i="5" s="1"/>
  <c r="AN60" i="5"/>
  <c r="AN96" i="5" s="1"/>
  <c r="P64" i="5"/>
  <c r="P100" i="5" s="1"/>
  <c r="N64" i="5"/>
  <c r="N100" i="5" s="1"/>
  <c r="Y62" i="5"/>
  <c r="Y98" i="5" s="1"/>
  <c r="E61" i="5"/>
  <c r="E97" i="5" s="1"/>
  <c r="D58" i="5"/>
  <c r="D94" i="5" s="1"/>
  <c r="I43" i="1" s="1" a="1"/>
  <c r="I43" i="1" s="1"/>
  <c r="AQ66" i="5"/>
  <c r="AQ102" i="5" s="1"/>
  <c r="U62" i="5"/>
  <c r="U98" i="5" s="1"/>
  <c r="BP62" i="5"/>
  <c r="BP98" i="5" s="1"/>
  <c r="N60" i="5"/>
  <c r="N96" i="5" s="1"/>
  <c r="AG60" i="5"/>
  <c r="AG96" i="5" s="1"/>
  <c r="Z64" i="5"/>
  <c r="Z100" i="5" s="1"/>
  <c r="L65" i="5"/>
  <c r="L101" i="5" s="1"/>
  <c r="BD65" i="5"/>
  <c r="BD101" i="5" s="1"/>
  <c r="L63" i="5"/>
  <c r="L99" i="5" s="1"/>
  <c r="BI62" i="5"/>
  <c r="BI98" i="5" s="1"/>
  <c r="BQ61" i="5"/>
  <c r="BQ97" i="5" s="1"/>
  <c r="AJ61" i="5"/>
  <c r="AJ97" i="5" s="1"/>
  <c r="BR66" i="5"/>
  <c r="BR102" i="5" s="1"/>
  <c r="N66" i="5"/>
  <c r="N102" i="5" s="1"/>
  <c r="H63" i="5"/>
  <c r="H99" i="5" s="1"/>
  <c r="BD64" i="5"/>
  <c r="BD100" i="5" s="1"/>
  <c r="CB60" i="5"/>
  <c r="CB96" i="5" s="1"/>
  <c r="AK64" i="5"/>
  <c r="AK100" i="5" s="1"/>
  <c r="AC60" i="5"/>
  <c r="AC96" i="5" s="1"/>
  <c r="AZ63" i="5"/>
  <c r="AZ99" i="5" s="1"/>
  <c r="U64" i="5"/>
  <c r="U100" i="5" s="1"/>
  <c r="I61" i="5"/>
  <c r="I97" i="5" s="1"/>
  <c r="Y89" i="5"/>
  <c r="BH66" i="5"/>
  <c r="BH102" i="5" s="1"/>
  <c r="AK59" i="5"/>
  <c r="AK95" i="5" s="1"/>
  <c r="BA63" i="5"/>
  <c r="BA99" i="5" s="1"/>
  <c r="AN61" i="5"/>
  <c r="AN97" i="5" s="1"/>
  <c r="BS60" i="5"/>
  <c r="BS96" i="5" s="1"/>
  <c r="AV62" i="5"/>
  <c r="AV98" i="5" s="1"/>
  <c r="AV60" i="5"/>
  <c r="AV96" i="5" s="1"/>
  <c r="CA58" i="5"/>
  <c r="CA94" i="5" s="1"/>
  <c r="BP64" i="5"/>
  <c r="BP100" i="5" s="1"/>
  <c r="I59" i="5"/>
  <c r="I95" i="5" s="1"/>
  <c r="AU63" i="5"/>
  <c r="AU99" i="5" s="1"/>
  <c r="AM64" i="5"/>
  <c r="AM100" i="5" s="1"/>
  <c r="AE66" i="5"/>
  <c r="AE102" i="5" s="1"/>
  <c r="L60" i="5"/>
  <c r="L96" i="5" s="1"/>
  <c r="BA62" i="5"/>
  <c r="BA98" i="5" s="1"/>
  <c r="N58" i="5"/>
  <c r="N94" i="5" s="1"/>
  <c r="CC60" i="5"/>
  <c r="CC96" i="5" s="1"/>
  <c r="AH60" i="5"/>
  <c r="AH96" i="5" s="1"/>
  <c r="AL64" i="5"/>
  <c r="AL100" i="5" s="1"/>
  <c r="BR58" i="5"/>
  <c r="BR94" i="5" s="1"/>
  <c r="BA66" i="5"/>
  <c r="BA102" i="5" s="1"/>
  <c r="AJ65" i="5"/>
  <c r="AJ101" i="5" s="1"/>
  <c r="AN66" i="5"/>
  <c r="AN102" i="5" s="1"/>
  <c r="F60" i="5"/>
  <c r="F96" i="5" s="1"/>
  <c r="AG66" i="5"/>
  <c r="AG102" i="5" s="1"/>
  <c r="AK66" i="5"/>
  <c r="AK102" i="5" s="1"/>
  <c r="AO61" i="5"/>
  <c r="AO97" i="5" s="1"/>
  <c r="BU61" i="5"/>
  <c r="BU97" i="5" s="1"/>
  <c r="AA65" i="5"/>
  <c r="AA101" i="5" s="1"/>
  <c r="O58" i="5"/>
  <c r="O94" i="5" s="1"/>
  <c r="BI60" i="5"/>
  <c r="BI96" i="5" s="1"/>
  <c r="N61" i="5"/>
  <c r="N97" i="5" s="1"/>
  <c r="BB57" i="5"/>
  <c r="BB93" i="5" s="1"/>
  <c r="BH57" i="5"/>
  <c r="BH93" i="5" s="1"/>
  <c r="BI59" i="5"/>
  <c r="BI95" i="5" s="1"/>
  <c r="AM60" i="5"/>
  <c r="AM96" i="5" s="1"/>
  <c r="AW58" i="5"/>
  <c r="AW94" i="5" s="1"/>
  <c r="AQ58" i="5"/>
  <c r="AQ94" i="5" s="1"/>
  <c r="BC64" i="5"/>
  <c r="BC100" i="5" s="1"/>
  <c r="D57" i="5"/>
  <c r="D93" i="5" s="1"/>
  <c r="CA63" i="5"/>
  <c r="CA99" i="5" s="1"/>
  <c r="R61" i="5"/>
  <c r="R97" i="5" s="1"/>
  <c r="AV58" i="5"/>
  <c r="AV94" i="5" s="1"/>
  <c r="AR65" i="5"/>
  <c r="AR101" i="5" s="1"/>
  <c r="H66" i="5"/>
  <c r="H102" i="5" s="1"/>
  <c r="BF61" i="5"/>
  <c r="BF97" i="5" s="1"/>
  <c r="AB66" i="5"/>
  <c r="AB102" i="5" s="1"/>
  <c r="AK65" i="5"/>
  <c r="AK101" i="5" s="1"/>
  <c r="Z63" i="5"/>
  <c r="Z99" i="5" s="1"/>
  <c r="BB62" i="5"/>
  <c r="BB98" i="5" s="1"/>
  <c r="BL66" i="5"/>
  <c r="BL102" i="5" s="1"/>
  <c r="U65" i="5"/>
  <c r="U101" i="5" s="1"/>
  <c r="E63" i="5"/>
  <c r="E99" i="5" s="1"/>
  <c r="S65" i="5"/>
  <c r="S101" i="5" s="1"/>
  <c r="M66" i="5"/>
  <c r="M102" i="5" s="1"/>
  <c r="BA58" i="5"/>
  <c r="BA94" i="5" s="1"/>
  <c r="F65" i="5"/>
  <c r="F101" i="5" s="1"/>
  <c r="BE66" i="5"/>
  <c r="BE102" i="5" s="1"/>
  <c r="BK61" i="5"/>
  <c r="BK97" i="5" s="1"/>
  <c r="AD64" i="5"/>
  <c r="AD100" i="5" s="1"/>
  <c r="CD58" i="5"/>
  <c r="CD94" i="5" s="1"/>
  <c r="AY60" i="5"/>
  <c r="AY96" i="5" s="1"/>
  <c r="B58" i="5"/>
  <c r="B94" i="5" s="1"/>
  <c r="BN66" i="5"/>
  <c r="BN102" i="5" s="1"/>
  <c r="BV62" i="5"/>
  <c r="BV98" i="5" s="1"/>
  <c r="BD60" i="5"/>
  <c r="BD96" i="5" s="1"/>
  <c r="AP64" i="5"/>
  <c r="AP100" i="5" s="1"/>
  <c r="BO63" i="5"/>
  <c r="BO99" i="5" s="1"/>
  <c r="CB61" i="5"/>
  <c r="CB97" i="5" s="1"/>
  <c r="F62" i="5"/>
  <c r="F98" i="5" s="1"/>
  <c r="BU66" i="5"/>
  <c r="BU102" i="5" s="1"/>
  <c r="AR64" i="5"/>
  <c r="AR100" i="5" s="1"/>
  <c r="AF60" i="5"/>
  <c r="AF96" i="5" s="1"/>
  <c r="CB64" i="5"/>
  <c r="CB100" i="5" s="1"/>
  <c r="AC62" i="5"/>
  <c r="AC98" i="5" s="1"/>
  <c r="K65" i="5"/>
  <c r="K101" i="5" s="1"/>
  <c r="AT60" i="5"/>
  <c r="AT96" i="5" s="1"/>
  <c r="AA66" i="5"/>
  <c r="AA102" i="5" s="1"/>
  <c r="BO60" i="5"/>
  <c r="BO96" i="5" s="1"/>
  <c r="BL62" i="5"/>
  <c r="BL98" i="5" s="1"/>
  <c r="AC63" i="5"/>
  <c r="AC99" i="5" s="1"/>
  <c r="AV59" i="5"/>
  <c r="AV95" i="5" s="1"/>
  <c r="K60" i="5"/>
  <c r="K96" i="5" s="1"/>
  <c r="C60" i="5"/>
  <c r="C96" i="5" s="1"/>
  <c r="BU58" i="5"/>
  <c r="BU94" i="5" s="1"/>
  <c r="BI66" i="5"/>
  <c r="BI102" i="5" s="1"/>
  <c r="Z65" i="5"/>
  <c r="Z101" i="5" s="1"/>
  <c r="AW59" i="5"/>
  <c r="AW95" i="5" s="1"/>
  <c r="D61" i="5"/>
  <c r="D97" i="5" s="1"/>
  <c r="BX63" i="5"/>
  <c r="BX99" i="5" s="1"/>
  <c r="W61" i="5"/>
  <c r="W97" i="5" s="1"/>
  <c r="AH63" i="5"/>
  <c r="AH99" i="5" s="1"/>
  <c r="J66" i="5"/>
  <c r="J102" i="5" s="1"/>
  <c r="BL65" i="5"/>
  <c r="BL101" i="5" s="1"/>
  <c r="Z66" i="5"/>
  <c r="Z102" i="5" s="1"/>
  <c r="AO65" i="5"/>
  <c r="AO101" i="5" s="1"/>
  <c r="CD63" i="5"/>
  <c r="CD99" i="5" s="1"/>
  <c r="BY60" i="5"/>
  <c r="BY96" i="5" s="1"/>
  <c r="C59" i="5"/>
  <c r="C95" i="5" s="1"/>
  <c r="BA65" i="5"/>
  <c r="BA101" i="5" s="1"/>
  <c r="BX60" i="5"/>
  <c r="BX96" i="5" s="1"/>
  <c r="O61" i="5"/>
  <c r="O97" i="5" s="1"/>
  <c r="J58" i="5"/>
  <c r="J94" i="5" s="1"/>
  <c r="AU61" i="5"/>
  <c r="AU97" i="5" s="1"/>
  <c r="CD59" i="5"/>
  <c r="CD95" i="5" s="1"/>
  <c r="G60" i="5"/>
  <c r="G96" i="5" s="1"/>
  <c r="BR59" i="5"/>
  <c r="BR95" i="5" s="1"/>
  <c r="BM59" i="5"/>
  <c r="BM95" i="5" s="1"/>
  <c r="E60" i="5"/>
  <c r="E96" i="5" s="1"/>
  <c r="BN62" i="5"/>
  <c r="BN98" i="5" s="1"/>
  <c r="BU57" i="5"/>
  <c r="BU93" i="5" s="1"/>
  <c r="BT60" i="5"/>
  <c r="BT96" i="5" s="1"/>
  <c r="AA61" i="5"/>
  <c r="AA97" i="5" s="1"/>
  <c r="BV64" i="5"/>
  <c r="BV100" i="5" s="1"/>
  <c r="S57" i="5"/>
  <c r="S93" i="5" s="1"/>
  <c r="BM65" i="5"/>
  <c r="BM101" i="5" s="1"/>
  <c r="AC66" i="5"/>
  <c r="AC102" i="5" s="1"/>
  <c r="T58" i="5"/>
  <c r="T94" i="5" s="1"/>
  <c r="BI63" i="5"/>
  <c r="BI99" i="5" s="1"/>
  <c r="S60" i="5"/>
  <c r="S96" i="5" s="1"/>
  <c r="V62" i="5"/>
  <c r="V98" i="5" s="1"/>
  <c r="AT64" i="5"/>
  <c r="AT100" i="5" s="1"/>
  <c r="J62" i="5"/>
  <c r="J98" i="5" s="1"/>
  <c r="N65" i="5"/>
  <c r="N101" i="5" s="1"/>
  <c r="Z61" i="5"/>
  <c r="Z97" i="5" s="1"/>
  <c r="AG62" i="5"/>
  <c r="AG98" i="5" s="1"/>
  <c r="AZ60" i="5"/>
  <c r="AZ96" i="5" s="1"/>
  <c r="Q64" i="5"/>
  <c r="Q100" i="5" s="1"/>
  <c r="V63" i="5"/>
  <c r="V99" i="5" s="1"/>
  <c r="Y61" i="5"/>
  <c r="Y97" i="5" s="1"/>
  <c r="BY64" i="5"/>
  <c r="BY100" i="5" s="1"/>
  <c r="I66" i="5"/>
  <c r="I102" i="5" s="1"/>
  <c r="W60" i="5"/>
  <c r="W96" i="5" s="1"/>
  <c r="Q60" i="5"/>
  <c r="Q96" i="5" s="1"/>
  <c r="BH61" i="5"/>
  <c r="BH97" i="5" s="1"/>
  <c r="AY65" i="5"/>
  <c r="AY101" i="5" s="1"/>
  <c r="P63" i="5"/>
  <c r="P99" i="5" s="1"/>
  <c r="BJ65" i="5"/>
  <c r="BJ101" i="5" s="1"/>
  <c r="BY65" i="5"/>
  <c r="BY101" i="5" s="1"/>
  <c r="AA64" i="5"/>
  <c r="AA100" i="5" s="1"/>
  <c r="F61" i="5"/>
  <c r="F97" i="5" s="1"/>
  <c r="J60" i="5"/>
  <c r="J96" i="5" s="1"/>
  <c r="AX63" i="5"/>
  <c r="AX99" i="5" s="1"/>
  <c r="BG61" i="5"/>
  <c r="BG97" i="5" s="1"/>
  <c r="M61" i="5"/>
  <c r="M97" i="5" s="1"/>
  <c r="BW60" i="5"/>
  <c r="BW96" i="5" s="1"/>
  <c r="M60" i="5"/>
  <c r="M96" i="5" s="1"/>
  <c r="AD65" i="5"/>
  <c r="AD101" i="5" s="1"/>
  <c r="BA61" i="5"/>
  <c r="BA97" i="5" s="1"/>
  <c r="AY66" i="5"/>
  <c r="AY102" i="5" s="1"/>
  <c r="AH62" i="5"/>
  <c r="AH98" i="5" s="1"/>
  <c r="BR60" i="5"/>
  <c r="BR96" i="5" s="1"/>
  <c r="AQ62" i="5"/>
  <c r="AQ98" i="5" s="1"/>
  <c r="BN60" i="5"/>
  <c r="BN96" i="5" s="1"/>
  <c r="AI64" i="5"/>
  <c r="AI100" i="5" s="1"/>
  <c r="C62" i="5"/>
  <c r="C98" i="5" s="1"/>
  <c r="AE62" i="5"/>
  <c r="AE98" i="5" s="1"/>
  <c r="AP60" i="5"/>
  <c r="AP96" i="5" s="1"/>
  <c r="AX60" i="5"/>
  <c r="AX96" i="5" s="1"/>
  <c r="AS63" i="5"/>
  <c r="AS99" i="5" s="1"/>
  <c r="CD61" i="5"/>
  <c r="CD97" i="5" s="1"/>
  <c r="Y60" i="5"/>
  <c r="Y96" i="5" s="1"/>
  <c r="BW61" i="5"/>
  <c r="BW97" i="5" s="1"/>
  <c r="AX61" i="5"/>
  <c r="AX97" i="5" s="1"/>
  <c r="BZ60" i="5"/>
  <c r="BZ96" i="5" s="1"/>
  <c r="AF63" i="5"/>
  <c r="AF99" i="5" s="1"/>
  <c r="AK63" i="5"/>
  <c r="AK99" i="5" s="1"/>
  <c r="BM62" i="5"/>
  <c r="BM98" i="5" s="1"/>
  <c r="AJ60" i="5"/>
  <c r="AJ96" i="5" s="1"/>
  <c r="AF62" i="5"/>
  <c r="AF98" i="5" s="1"/>
  <c r="BX65" i="5"/>
  <c r="BX101" i="5" s="1"/>
  <c r="X63" i="5"/>
  <c r="X99" i="5" s="1"/>
  <c r="O63" i="5"/>
  <c r="O99" i="5" s="1"/>
  <c r="BC61" i="5"/>
  <c r="BC97" i="5" s="1"/>
  <c r="BV60" i="5"/>
  <c r="BV96" i="5" s="1"/>
  <c r="AV64" i="5"/>
  <c r="AV100" i="5" s="1"/>
  <c r="AF87" i="5"/>
  <c r="BZ62" i="5"/>
  <c r="BZ98" i="5" s="1"/>
  <c r="BT61" i="5"/>
  <c r="BT97" i="5" s="1"/>
  <c r="CA64" i="5"/>
  <c r="CA100" i="5" s="1"/>
  <c r="BQ65" i="5"/>
  <c r="BQ101" i="5" s="1"/>
  <c r="V64" i="5"/>
  <c r="V100" i="5" s="1"/>
  <c r="AD63" i="5"/>
  <c r="AD99" i="5" s="1"/>
  <c r="D65" i="5"/>
  <c r="D101" i="5" s="1"/>
  <c r="R64" i="5"/>
  <c r="R100" i="5" s="1"/>
  <c r="K62" i="5"/>
  <c r="K98" i="5" s="1"/>
  <c r="X61" i="5"/>
  <c r="X97" i="5" s="1"/>
  <c r="BZ66" i="5"/>
  <c r="BZ102" i="5" s="1"/>
  <c r="BU62" i="5"/>
  <c r="BU98" i="5" s="1"/>
  <c r="BH89" i="5"/>
  <c r="CA60" i="5"/>
  <c r="CA96" i="5" s="1"/>
  <c r="C61" i="5"/>
  <c r="C97" i="5" s="1"/>
  <c r="F63" i="5"/>
  <c r="F99" i="5" s="1"/>
  <c r="M40" i="1"/>
  <c r="BM61" i="5"/>
  <c r="BM97" i="5" s="1"/>
  <c r="BZ63" i="5"/>
  <c r="BZ99" i="5" s="1"/>
  <c r="BY62" i="5"/>
  <c r="BY98" i="5" s="1"/>
  <c r="AF66" i="5"/>
  <c r="AF102" i="5" s="1"/>
  <c r="S66" i="5"/>
  <c r="S102" i="5" s="1"/>
  <c r="BU60" i="5"/>
  <c r="BU96" i="5" s="1"/>
  <c r="G62" i="5"/>
  <c r="G98" i="5" s="1"/>
  <c r="AN63" i="5"/>
  <c r="AN99" i="5" s="1"/>
  <c r="BE61" i="5"/>
  <c r="BE97" i="5" s="1"/>
  <c r="D60" i="5"/>
  <c r="D96" i="5" s="1"/>
  <c r="P60" i="5"/>
  <c r="P96" i="5" s="1"/>
  <c r="BZ65" i="5"/>
  <c r="BZ101" i="5" s="1"/>
  <c r="BE60" i="5"/>
  <c r="BE96" i="5" s="1"/>
  <c r="AM61" i="5"/>
  <c r="AM97" i="5" s="1"/>
  <c r="R63" i="5"/>
  <c r="R99" i="5" s="1"/>
  <c r="CD60" i="5"/>
  <c r="CD96" i="5" s="1"/>
  <c r="AG61" i="5"/>
  <c r="AG97" i="5" s="1"/>
  <c r="Y63" i="5"/>
  <c r="Y99" i="5" s="1"/>
  <c r="AP65" i="5"/>
  <c r="AP101" i="5" s="1"/>
  <c r="X62" i="5"/>
  <c r="X98" i="5" s="1"/>
  <c r="AK60" i="5"/>
  <c r="AK96" i="5" s="1"/>
  <c r="BJ66" i="5"/>
  <c r="BJ102" i="5" s="1"/>
  <c r="U66" i="5"/>
  <c r="U102" i="5" s="1"/>
  <c r="BS62" i="5"/>
  <c r="BS98" i="5" s="1"/>
  <c r="BL60" i="5"/>
  <c r="BL96" i="5" s="1"/>
  <c r="AO64" i="5"/>
  <c r="AO100" i="5" s="1"/>
  <c r="BU63" i="5"/>
  <c r="BU99" i="5" s="1"/>
  <c r="AS62" i="5"/>
  <c r="AS98" i="5" s="1"/>
  <c r="CA65" i="5"/>
  <c r="CA101" i="5" s="1"/>
  <c r="G66" i="5"/>
  <c r="G102" i="5" s="1"/>
  <c r="BF60" i="5"/>
  <c r="BF96" i="5" s="1"/>
  <c r="AX66" i="5"/>
  <c r="AX102" i="5" s="1"/>
  <c r="BA64" i="5"/>
  <c r="BA100" i="5" s="1"/>
  <c r="BB65" i="5"/>
  <c r="BB101" i="5" s="1"/>
  <c r="AW63" i="5"/>
  <c r="AW99" i="5" s="1"/>
  <c r="BN65" i="5"/>
  <c r="BN101" i="5" s="1"/>
  <c r="AL66" i="5"/>
  <c r="AL102" i="5" s="1"/>
  <c r="BS66" i="5"/>
  <c r="BS102" i="5" s="1"/>
  <c r="AM63" i="5"/>
  <c r="AM99" i="5" s="1"/>
  <c r="BF64" i="5"/>
  <c r="BF100" i="5" s="1"/>
  <c r="R62" i="5"/>
  <c r="R98" i="5" s="1"/>
  <c r="BR62" i="5"/>
  <c r="BR98" i="5" s="1"/>
  <c r="I60" i="5"/>
  <c r="I96" i="5" s="1"/>
  <c r="BK60" i="5"/>
  <c r="BK96" i="5" s="1"/>
  <c r="U61" i="5"/>
  <c r="U97" i="5" s="1"/>
  <c r="R60" i="5"/>
  <c r="R96" i="5" s="1"/>
  <c r="BB63" i="5"/>
  <c r="BB99" i="5" s="1"/>
  <c r="O65" i="5"/>
  <c r="O101" i="5" s="1"/>
  <c r="P65" i="5"/>
  <c r="P101" i="5" s="1"/>
  <c r="N62" i="5"/>
  <c r="N98" i="5" s="1"/>
  <c r="AA60" i="5"/>
  <c r="AA96" i="5" s="1"/>
  <c r="AO60" i="5"/>
  <c r="AO96" i="5" s="1"/>
  <c r="BB61" i="5"/>
  <c r="BB97" i="5" s="1"/>
  <c r="I63" i="5"/>
  <c r="I99" i="5" s="1"/>
  <c r="BN63" i="5"/>
  <c r="BN99" i="5" s="1"/>
  <c r="X65" i="5"/>
  <c r="X101" i="5" s="1"/>
  <c r="AI61" i="5"/>
  <c r="AI97" i="5" s="1"/>
  <c r="BQ62" i="5"/>
  <c r="BQ98" i="5" s="1"/>
  <c r="BJ62" i="5"/>
  <c r="BJ98" i="5" s="1"/>
  <c r="BF62" i="5"/>
  <c r="BF98" i="5" s="1"/>
  <c r="Q63" i="5"/>
  <c r="Q99" i="5" s="1"/>
  <c r="H64" i="5"/>
  <c r="H100" i="5" s="1"/>
  <c r="BR63" i="5"/>
  <c r="BR99" i="5" s="1"/>
  <c r="AT62" i="5"/>
  <c r="AT98" i="5" s="1"/>
  <c r="B60" i="5"/>
  <c r="B96" i="5" s="1"/>
  <c r="BV61" i="5"/>
  <c r="BV97" i="5" s="1"/>
  <c r="BZ61" i="5"/>
  <c r="BZ97" i="5" s="1"/>
  <c r="H40" i="1"/>
  <c r="BV86" i="5"/>
  <c r="BJ61" i="5"/>
  <c r="BJ97" i="5" s="1"/>
  <c r="BB60" i="5"/>
  <c r="BB96" i="5" s="1"/>
  <c r="AT65" i="5"/>
  <c r="AT101" i="5" s="1"/>
  <c r="BJ64" i="5"/>
  <c r="BJ100" i="5" s="1"/>
  <c r="BF63" i="5"/>
  <c r="BF99" i="5" s="1"/>
  <c r="AL61" i="5"/>
  <c r="AL97" i="5" s="1"/>
  <c r="BJ86" i="5"/>
  <c r="M41" i="1" s="1"/>
  <c r="BZ85" i="5"/>
  <c r="L41" i="1" s="1"/>
  <c r="V60" i="5"/>
  <c r="V96" i="5" s="1"/>
  <c r="Q62" i="5"/>
  <c r="Q98" i="5" s="1"/>
  <c r="BR61" i="5"/>
  <c r="BR97" i="5" s="1"/>
  <c r="K40" i="1"/>
  <c r="L40" i="1"/>
  <c r="BR64" i="5"/>
  <c r="BR100" i="5" s="1"/>
  <c r="J40" i="1"/>
  <c r="I40" i="1"/>
  <c r="V87" i="5"/>
  <c r="N63" i="5"/>
  <c r="N99" i="5" s="1"/>
  <c r="AW60" i="5"/>
  <c r="AW96" i="5" s="1"/>
  <c r="AD62" i="5"/>
  <c r="AD98" i="5" s="1"/>
  <c r="BB64" i="5"/>
  <c r="BB100" i="5" s="1"/>
  <c r="AL62" i="5"/>
  <c r="AL98" i="5" s="1"/>
  <c r="AD60" i="5"/>
  <c r="AD96" i="5" s="1"/>
  <c r="AL65" i="5"/>
  <c r="AL101" i="5" s="1"/>
  <c r="H41" i="1"/>
  <c r="I41" i="1"/>
  <c r="K41" i="1"/>
  <c r="J41" i="1"/>
  <c r="I42" i="1" l="1"/>
  <c r="I44" i="1" s="1"/>
  <c r="J43" i="1" a="1"/>
  <c r="J43" i="1" s="1"/>
  <c r="H42" i="1"/>
  <c r="H44" i="1" s="1"/>
  <c r="J42" i="1"/>
  <c r="J44" i="1" s="1"/>
  <c r="H43" i="1" a="1"/>
  <c r="H43" i="1" s="1"/>
  <c r="J47" i="1"/>
  <c r="M47" i="1"/>
  <c r="K46" i="1"/>
  <c r="I46" i="1"/>
  <c r="M43" i="1" a="1"/>
  <c r="M43" i="1" s="1"/>
  <c r="K42" i="1"/>
  <c r="K44" i="1" s="1"/>
  <c r="L43" i="1" a="1"/>
  <c r="L43" i="1" s="1"/>
  <c r="L42" i="1"/>
  <c r="L44" i="1" s="1"/>
  <c r="M42" i="1"/>
  <c r="M44" i="1" s="1"/>
  <c r="K43" i="1" a="1"/>
  <c r="K43" i="1" s="1"/>
  <c r="L47" i="1"/>
  <c r="H47" i="1"/>
  <c r="I47" i="1"/>
  <c r="K47" i="1"/>
  <c r="H46" i="1"/>
  <c r="J46" i="1"/>
  <c r="L46" i="1"/>
  <c r="M4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Thirumaran, Kiran</author>
  </authors>
  <commentList>
    <comment ref="D9" authorId="0" shapeId="0" xr:uid="{5E44769F-7625-4BA2-9FBA-D21B469873F0}">
      <text>
        <r>
          <rPr>
            <sz val="9"/>
            <color indexed="81"/>
            <rFont val="Tahoma"/>
            <family val="2"/>
          </rPr>
          <t>Default inputs can be overridden if more accurate values are available.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<sst xmlns="http://schemas.openxmlformats.org/spreadsheetml/2006/main" count="1205" uniqueCount="471">
  <si>
    <t>LOCATION</t>
  </si>
  <si>
    <t>Huntsville, AL</t>
  </si>
  <si>
    <t>Montgomery, AL</t>
  </si>
  <si>
    <t>Birmingham, AL</t>
  </si>
  <si>
    <t>Mobile, AL</t>
  </si>
  <si>
    <t>Tuscaloosa, AL</t>
  </si>
  <si>
    <t>Little Rock, AR</t>
  </si>
  <si>
    <t>Phoenix, AZ</t>
  </si>
  <si>
    <t>Tucson, AZ</t>
  </si>
  <si>
    <t>Mesa, AZ</t>
  </si>
  <si>
    <t>Chandler, AZ</t>
  </si>
  <si>
    <t>Gilbert, AZ</t>
  </si>
  <si>
    <t>Glendale, AZ</t>
  </si>
  <si>
    <t>Scottsdale, AZ</t>
  </si>
  <si>
    <t>Peoria, AZ</t>
  </si>
  <si>
    <t>Tempe, AZ</t>
  </si>
  <si>
    <t>Surprise, AZ</t>
  </si>
  <si>
    <t>Buckeye, AZ</t>
  </si>
  <si>
    <t>Goodyear, AZ</t>
  </si>
  <si>
    <t>Los Angeles, CA</t>
  </si>
  <si>
    <t>San Diego, CA</t>
  </si>
  <si>
    <t>San Jose, CA</t>
  </si>
  <si>
    <t>San Francisco, CA</t>
  </si>
  <si>
    <t>Fresno, CA</t>
  </si>
  <si>
    <t>Sacramento, CA</t>
  </si>
  <si>
    <t>Long Beach, CA</t>
  </si>
  <si>
    <t>Oakland, CA</t>
  </si>
  <si>
    <t>Bakersfield, CA</t>
  </si>
  <si>
    <t>Anaheim, CA</t>
  </si>
  <si>
    <t>Stockton, CA</t>
  </si>
  <si>
    <t>Riverside, CA</t>
  </si>
  <si>
    <t>Irvine, CA</t>
  </si>
  <si>
    <t>Santa Ana, CA</t>
  </si>
  <si>
    <t>Chula Vista, CA</t>
  </si>
  <si>
    <t>Fremont, CA</t>
  </si>
  <si>
    <t>Santa Clarita, CA</t>
  </si>
  <si>
    <t>San Bernardino, CA</t>
  </si>
  <si>
    <t>Modesto, CA</t>
  </si>
  <si>
    <t>Fontana, CA</t>
  </si>
  <si>
    <t>Moreno Valley, CA</t>
  </si>
  <si>
    <t>Oxnard, CA</t>
  </si>
  <si>
    <t>Huntington Beach, CA</t>
  </si>
  <si>
    <t>Glendale, CA</t>
  </si>
  <si>
    <t>Ontario, CA</t>
  </si>
  <si>
    <t>Elk Grove, CA</t>
  </si>
  <si>
    <t>Santa Rosa, CA</t>
  </si>
  <si>
    <t>Rancho Cucamonga, CA</t>
  </si>
  <si>
    <t>Oceanside, CA</t>
  </si>
  <si>
    <t>Garden Grove, CA</t>
  </si>
  <si>
    <t>Lancaster, CA</t>
  </si>
  <si>
    <t>Palmdale, CA</t>
  </si>
  <si>
    <t>Salinas, CA</t>
  </si>
  <si>
    <t>Corona, CA</t>
  </si>
  <si>
    <t>Hayward, CA</t>
  </si>
  <si>
    <t>Roseville, CA</t>
  </si>
  <si>
    <t>Sunnyvale, CA</t>
  </si>
  <si>
    <t>Escondido, CA</t>
  </si>
  <si>
    <t>Pomona, CA</t>
  </si>
  <si>
    <t>Visalia, CA</t>
  </si>
  <si>
    <t>Torrance, CA</t>
  </si>
  <si>
    <t>Fullerton, CA</t>
  </si>
  <si>
    <t>Victorville, CA</t>
  </si>
  <si>
    <t>Orange, CA</t>
  </si>
  <si>
    <t>Pasadena, CA</t>
  </si>
  <si>
    <t>Santa Clara, CA</t>
  </si>
  <si>
    <t>Clovis, CA</t>
  </si>
  <si>
    <t>Simi Valley, CA</t>
  </si>
  <si>
    <t>Thousand Oaks, CA</t>
  </si>
  <si>
    <t>Vallejo, CA</t>
  </si>
  <si>
    <t>Concord, CA</t>
  </si>
  <si>
    <t>Fairfield, CA</t>
  </si>
  <si>
    <t>Berkeley, CA</t>
  </si>
  <si>
    <t>Antioch, CA</t>
  </si>
  <si>
    <t>Richmond, CA</t>
  </si>
  <si>
    <t>Carlsbad, CA</t>
  </si>
  <si>
    <t>Murrieta, CA</t>
  </si>
  <si>
    <t>Temecula, CA</t>
  </si>
  <si>
    <t>Santa Maria, CA</t>
  </si>
  <si>
    <t>Downey, CA</t>
  </si>
  <si>
    <t>Ventura, CA</t>
  </si>
  <si>
    <t>Costa Mesa, CA</t>
  </si>
  <si>
    <t>Menifee, CA</t>
  </si>
  <si>
    <t>Jurupa Valley, CA</t>
  </si>
  <si>
    <t>El Monte, CA</t>
  </si>
  <si>
    <t>West Covina, CA</t>
  </si>
  <si>
    <t>El Cajon, CA</t>
  </si>
  <si>
    <t>Burbank, CA</t>
  </si>
  <si>
    <t>Inglewood, CA</t>
  </si>
  <si>
    <t>Rialto, CA</t>
  </si>
  <si>
    <t>Vacaville, CA</t>
  </si>
  <si>
    <t>Chico, CA</t>
  </si>
  <si>
    <t>San Mateo, CA</t>
  </si>
  <si>
    <t>Hesperia, CA</t>
  </si>
  <si>
    <t>Daly City, CA</t>
  </si>
  <si>
    <t>Denver, CO</t>
  </si>
  <si>
    <t>Colorado Springs, CO</t>
  </si>
  <si>
    <t>Aurora, CO</t>
  </si>
  <si>
    <t>Fort Collins, CO</t>
  </si>
  <si>
    <t>Lakewood, CO</t>
  </si>
  <si>
    <t>Thornton, CO</t>
  </si>
  <si>
    <t>Arvada, CO</t>
  </si>
  <si>
    <t>Westminster, CO</t>
  </si>
  <si>
    <t>Pueblo, CO</t>
  </si>
  <si>
    <t>Greeley, CO</t>
  </si>
  <si>
    <t>Centennial, CO</t>
  </si>
  <si>
    <t>Boulder, CO</t>
  </si>
  <si>
    <t>Bridgeport, CT</t>
  </si>
  <si>
    <t>New Haven, CT</t>
  </si>
  <si>
    <t>Stamford, CT</t>
  </si>
  <si>
    <t>Hartford, CT</t>
  </si>
  <si>
    <t>Waterbury, CT</t>
  </si>
  <si>
    <t>Washington, DC</t>
  </si>
  <si>
    <t>Jacksonville, FL</t>
  </si>
  <si>
    <t>Miami, FL</t>
  </si>
  <si>
    <t>Tampa, FL</t>
  </si>
  <si>
    <t>Orlando, FL</t>
  </si>
  <si>
    <t>St. Petersburg, FL</t>
  </si>
  <si>
    <t>Port St. Lucie, FL</t>
  </si>
  <si>
    <t>Hialeah, FL</t>
  </si>
  <si>
    <t>Cape Coral, FL</t>
  </si>
  <si>
    <t>Tallahassee, FL</t>
  </si>
  <si>
    <t>Fort Lauderdale, FL</t>
  </si>
  <si>
    <t>Pembroke Pines, FL</t>
  </si>
  <si>
    <t>Hollywood, FL</t>
  </si>
  <si>
    <t>Gainesville, FL</t>
  </si>
  <si>
    <t>Miramar, FL</t>
  </si>
  <si>
    <t>Coral Springs, FL</t>
  </si>
  <si>
    <t>Palm Bay, FL</t>
  </si>
  <si>
    <t>West Palm Beach, FL</t>
  </si>
  <si>
    <t>Lakeland, FL</t>
  </si>
  <si>
    <t>Clearwater, FL</t>
  </si>
  <si>
    <t>Pompano Beach, FL</t>
  </si>
  <si>
    <t>Miami Gardens, FL</t>
  </si>
  <si>
    <t>Davie, FL</t>
  </si>
  <si>
    <t>Atlanta, GA</t>
  </si>
  <si>
    <t>Columbus, GA</t>
  </si>
  <si>
    <t>Augusta, GA</t>
  </si>
  <si>
    <t>Macon, GA</t>
  </si>
  <si>
    <t>Savannah, GA</t>
  </si>
  <si>
    <t>Athens, GA</t>
  </si>
  <si>
    <t>South Fulton, GA</t>
  </si>
  <si>
    <t>Sandy Springs, GA</t>
  </si>
  <si>
    <t>Honolulu, HI</t>
  </si>
  <si>
    <t>Des Moines, IA</t>
  </si>
  <si>
    <t>Cedar Rapids, IA</t>
  </si>
  <si>
    <t>Davenport, IA</t>
  </si>
  <si>
    <t>Boise, ID</t>
  </si>
  <si>
    <t>Meridian, ID</t>
  </si>
  <si>
    <t>Nampa, ID</t>
  </si>
  <si>
    <t>Chicago, IL</t>
  </si>
  <si>
    <t>Aurora, IL</t>
  </si>
  <si>
    <t>Joliet, IL</t>
  </si>
  <si>
    <t>Naperville, IL</t>
  </si>
  <si>
    <t>Rockford, IL</t>
  </si>
  <si>
    <t>Springfield, IL</t>
  </si>
  <si>
    <t>Elgin, IL</t>
  </si>
  <si>
    <t>Peoria, IL</t>
  </si>
  <si>
    <t>Indianapolis, IN</t>
  </si>
  <si>
    <t>Fort Wayne, IN</t>
  </si>
  <si>
    <t>Evansville, IN</t>
  </si>
  <si>
    <t>South Bend, IN</t>
  </si>
  <si>
    <t>Fishers, IN</t>
  </si>
  <si>
    <t>Carmel, IN</t>
  </si>
  <si>
    <t>Wichita, KS</t>
  </si>
  <si>
    <t>Overland Park, KS</t>
  </si>
  <si>
    <t>Kansas City, KS</t>
  </si>
  <si>
    <t>Olathe, KS</t>
  </si>
  <si>
    <t>Topeka, KS</t>
  </si>
  <si>
    <t>Louisville, KY</t>
  </si>
  <si>
    <t>Lexington, KY</t>
  </si>
  <si>
    <t>New Orleans, LA</t>
  </si>
  <si>
    <t>Baton Rouge, LA</t>
  </si>
  <si>
    <t>Shreveport, LA</t>
  </si>
  <si>
    <t>Lafayette, LA</t>
  </si>
  <si>
    <t>Boston, MA</t>
  </si>
  <si>
    <t>Worcester, MA</t>
  </si>
  <si>
    <t>Springfield, MA</t>
  </si>
  <si>
    <t>Cambridge, MA</t>
  </si>
  <si>
    <t>Lowell, MA</t>
  </si>
  <si>
    <t>Brockton, MA</t>
  </si>
  <si>
    <t>Quincy, MA</t>
  </si>
  <si>
    <t>Lynn, MA</t>
  </si>
  <si>
    <t>New Bedford, MA</t>
  </si>
  <si>
    <t>Baltimore, MD</t>
  </si>
  <si>
    <t>Detroit, MI</t>
  </si>
  <si>
    <t>Grand Rapids, MI</t>
  </si>
  <si>
    <t>Warren, MI</t>
  </si>
  <si>
    <t>Sterling Heights, MI</t>
  </si>
  <si>
    <t>Ann Arbor, MI</t>
  </si>
  <si>
    <t>Lansing, MI</t>
  </si>
  <si>
    <t>Dearborn, MI</t>
  </si>
  <si>
    <t>Minneapolis, MN</t>
  </si>
  <si>
    <t>Saint Paul, MN</t>
  </si>
  <si>
    <t>Rochester, MN</t>
  </si>
  <si>
    <t>Kansas City, MO</t>
  </si>
  <si>
    <t>St. Louis, MO</t>
  </si>
  <si>
    <t>Springfield, MO</t>
  </si>
  <si>
    <t>Columbia, MO</t>
  </si>
  <si>
    <t>Independence, MO</t>
  </si>
  <si>
    <t>Lee's Summit, MO</t>
  </si>
  <si>
    <t>Jackson, MS</t>
  </si>
  <si>
    <t>Billings, MT</t>
  </si>
  <si>
    <t>Charlotte, NC</t>
  </si>
  <si>
    <t>Raleigh, NC</t>
  </si>
  <si>
    <t>Greensboro, NC</t>
  </si>
  <si>
    <t>Durham, NC</t>
  </si>
  <si>
    <t>Winston-Salem, NC</t>
  </si>
  <si>
    <t>Fayetteville, NC</t>
  </si>
  <si>
    <t>Cary, NC</t>
  </si>
  <si>
    <t>Wilmington, NC</t>
  </si>
  <si>
    <t>High Point, NC</t>
  </si>
  <si>
    <t>Concord, NC</t>
  </si>
  <si>
    <t>Fargo, ND</t>
  </si>
  <si>
    <t>Omaha, NE</t>
  </si>
  <si>
    <t>Lincoln, NE</t>
  </si>
  <si>
    <t>Manchester, NH</t>
  </si>
  <si>
    <t>Newark, NJ</t>
  </si>
  <si>
    <t>Jersey City, NJ</t>
  </si>
  <si>
    <t>Paterson, NJ</t>
  </si>
  <si>
    <t>Lakewood, NJ</t>
  </si>
  <si>
    <t>Elizabeth, NJ</t>
  </si>
  <si>
    <t>Edison, NJ</t>
  </si>
  <si>
    <t>Woodbridge, NJ</t>
  </si>
  <si>
    <t>Albuquerque, NM</t>
  </si>
  <si>
    <t>Las Cruces, NM</t>
  </si>
  <si>
    <t>Rio Rancho, NM</t>
  </si>
  <si>
    <t>Las Vegas, NV</t>
  </si>
  <si>
    <t>Henderson, NV</t>
  </si>
  <si>
    <t>North Las Vegas, NV</t>
  </si>
  <si>
    <t>Reno, NV</t>
  </si>
  <si>
    <t>Sparks, NV</t>
  </si>
  <si>
    <t>New York, NY</t>
  </si>
  <si>
    <t>Buffalo, NY</t>
  </si>
  <si>
    <t>Rochester, NY</t>
  </si>
  <si>
    <t>Yonkers, NY</t>
  </si>
  <si>
    <t>Syracuse, NY</t>
  </si>
  <si>
    <t>Albany, NY</t>
  </si>
  <si>
    <t>Columbus, OH</t>
  </si>
  <si>
    <t>Cleveland, OH</t>
  </si>
  <si>
    <t>Cincinnati, OH</t>
  </si>
  <si>
    <t>Toledo, OH</t>
  </si>
  <si>
    <t>Akron, OH</t>
  </si>
  <si>
    <t>Dayton, OH</t>
  </si>
  <si>
    <t>Oklahoma City, OK</t>
  </si>
  <si>
    <t>Tulsa, OK</t>
  </si>
  <si>
    <t>Norman, OK</t>
  </si>
  <si>
    <t>Broken Arrow, OK</t>
  </si>
  <si>
    <t>Portland, OR</t>
  </si>
  <si>
    <t>Eugene, OR</t>
  </si>
  <si>
    <t>Salem, OR</t>
  </si>
  <si>
    <t>Gresham, OR</t>
  </si>
  <si>
    <t>Hillsboro, OR</t>
  </si>
  <si>
    <t>Bend, OR</t>
  </si>
  <si>
    <t>Philadelphia, PA</t>
  </si>
  <si>
    <t>Pittsburgh, PA</t>
  </si>
  <si>
    <t>Allentown, PA</t>
  </si>
  <si>
    <t>Providence, RI</t>
  </si>
  <si>
    <t>Charleston, SC</t>
  </si>
  <si>
    <t>Columbia, SC</t>
  </si>
  <si>
    <t>North Charleston, SC</t>
  </si>
  <si>
    <t>Sioux Falls, SD</t>
  </si>
  <si>
    <t>Nashville, TN</t>
  </si>
  <si>
    <t>Memphis, TN</t>
  </si>
  <si>
    <t>Knoxville, TN</t>
  </si>
  <si>
    <t>Chattanooga, TN</t>
  </si>
  <si>
    <t>Clarksville, TN</t>
  </si>
  <si>
    <t>Murfreesboro, TN</t>
  </si>
  <si>
    <t>Houston, TX</t>
  </si>
  <si>
    <t>San Antonio, TX</t>
  </si>
  <si>
    <t>Dallas, TX</t>
  </si>
  <si>
    <t>Austin, TX</t>
  </si>
  <si>
    <t>Fort Worth, TX</t>
  </si>
  <si>
    <t>El Paso, TX</t>
  </si>
  <si>
    <t>Arlington, TX</t>
  </si>
  <si>
    <t>Corpus Christi, TX</t>
  </si>
  <si>
    <t>Plano, TX</t>
  </si>
  <si>
    <t>Lubbock, TX</t>
  </si>
  <si>
    <t>Laredo, TX</t>
  </si>
  <si>
    <t>Irving, TX</t>
  </si>
  <si>
    <t>Garland, TX</t>
  </si>
  <si>
    <t>Frisco, TX</t>
  </si>
  <si>
    <t>McKinney, TX</t>
  </si>
  <si>
    <t>Grand Prairie, TX</t>
  </si>
  <si>
    <t>Amarillo, TX</t>
  </si>
  <si>
    <t>Brownsville, TX</t>
  </si>
  <si>
    <t>Killeen, TX</t>
  </si>
  <si>
    <t>Denton, TX</t>
  </si>
  <si>
    <t>Mesquite, TX</t>
  </si>
  <si>
    <t>Pasadena, TX</t>
  </si>
  <si>
    <t>McAllen, TX</t>
  </si>
  <si>
    <t>Waco, TX</t>
  </si>
  <si>
    <t>Midland, TX</t>
  </si>
  <si>
    <t>Carrollton, TX</t>
  </si>
  <si>
    <t>Lewisville, TX</t>
  </si>
  <si>
    <t>Abilene, TX</t>
  </si>
  <si>
    <t>Pearland, TX</t>
  </si>
  <si>
    <t>Round Rock, TX</t>
  </si>
  <si>
    <t>College Station, TX</t>
  </si>
  <si>
    <t>Richardson, TX</t>
  </si>
  <si>
    <t>League City, TX</t>
  </si>
  <si>
    <t>Odessa, TX</t>
  </si>
  <si>
    <t>Beaumont, TX</t>
  </si>
  <si>
    <t>Allen, TX</t>
  </si>
  <si>
    <t>Sugar Land, TX</t>
  </si>
  <si>
    <t>Tyler, TX</t>
  </si>
  <si>
    <t>New Braunfels, TX</t>
  </si>
  <si>
    <t>Edinburg, TX</t>
  </si>
  <si>
    <t>Wichita Falls, TX</t>
  </si>
  <si>
    <t>Conroe, TX</t>
  </si>
  <si>
    <t>Salt Lake City, UT</t>
  </si>
  <si>
    <t>West Valley City, UT</t>
  </si>
  <si>
    <t>West Jordan, UT</t>
  </si>
  <si>
    <t>Provo, UT</t>
  </si>
  <si>
    <t>St. George, UT</t>
  </si>
  <si>
    <t>Virginia Beach, VA</t>
  </si>
  <si>
    <t>Chesapeake, VA</t>
  </si>
  <si>
    <t>Norfolk, VA</t>
  </si>
  <si>
    <t>Richmond, VA</t>
  </si>
  <si>
    <t>Newport News, VA</t>
  </si>
  <si>
    <t>Alexandria, VA</t>
  </si>
  <si>
    <t>Hampton, VA</t>
  </si>
  <si>
    <t>Seattle, WA</t>
  </si>
  <si>
    <t>Spokane, WA</t>
  </si>
  <si>
    <t>Tacoma, WA</t>
  </si>
  <si>
    <t>Vancouver, WA</t>
  </si>
  <si>
    <t>Bellevue, WA</t>
  </si>
  <si>
    <t>Kent, WA</t>
  </si>
  <si>
    <t>Everett, WA</t>
  </si>
  <si>
    <t>Spokane Valley, WA</t>
  </si>
  <si>
    <t>Renton, WA</t>
  </si>
  <si>
    <t>Milwaukee, WI</t>
  </si>
  <si>
    <t>Madison, WI</t>
  </si>
  <si>
    <t>Green Bay, WI</t>
  </si>
  <si>
    <t>BUILDING_TYPE</t>
  </si>
  <si>
    <t>Warehouse</t>
  </si>
  <si>
    <t>Building Type</t>
  </si>
  <si>
    <t>Building Size</t>
  </si>
  <si>
    <t>Electric</t>
  </si>
  <si>
    <t>Propane</t>
  </si>
  <si>
    <t>Location</t>
  </si>
  <si>
    <t>Natural Gas</t>
  </si>
  <si>
    <t>Fuel Oil</t>
  </si>
  <si>
    <t>Temperature</t>
  </si>
  <si>
    <t>Percentile</t>
  </si>
  <si>
    <t>Tech 1</t>
  </si>
  <si>
    <t>Tech 2</t>
  </si>
  <si>
    <t>Tech 3</t>
  </si>
  <si>
    <t>Tech 4</t>
  </si>
  <si>
    <t>Tech 5</t>
  </si>
  <si>
    <t>Tech 6</t>
  </si>
  <si>
    <t>Tech 7</t>
  </si>
  <si>
    <t>Tech 8</t>
  </si>
  <si>
    <t>Tech 9</t>
  </si>
  <si>
    <t>Tech 10</t>
  </si>
  <si>
    <t>Rated</t>
  </si>
  <si>
    <t>A</t>
  </si>
  <si>
    <t>B</t>
  </si>
  <si>
    <t>C</t>
  </si>
  <si>
    <t>D</t>
  </si>
  <si>
    <t>E</t>
  </si>
  <si>
    <t>F</t>
  </si>
  <si>
    <t>Heating Capacity (Primary)</t>
  </si>
  <si>
    <t>Heating Capacity (Auxiliary)</t>
  </si>
  <si>
    <t>Cooling Design Temp</t>
  </si>
  <si>
    <t>Heating Design Temp</t>
  </si>
  <si>
    <t>Heating Thermal Load</t>
  </si>
  <si>
    <t>Cooling Thermal Load</t>
  </si>
  <si>
    <t>Heating COP (Primary)</t>
  </si>
  <si>
    <t>Heating COP (Auxiliary)</t>
  </si>
  <si>
    <t>Degradation Coefficient</t>
  </si>
  <si>
    <t>Heating Output (Primary)</t>
  </si>
  <si>
    <t>Heating Output (Auxiliary)</t>
  </si>
  <si>
    <t>Heating Energy (Primary)</t>
  </si>
  <si>
    <t>Heating Energy (Auxiliary)</t>
  </si>
  <si>
    <t>Size For</t>
  </si>
  <si>
    <t>Cool</t>
  </si>
  <si>
    <t>Heat</t>
  </si>
  <si>
    <t>Supplement</t>
  </si>
  <si>
    <t>N/A</t>
  </si>
  <si>
    <t>Auxiliary Operation</t>
  </si>
  <si>
    <t>Heating</t>
  </si>
  <si>
    <t>Cooling</t>
  </si>
  <si>
    <t>Cooling Capacity</t>
  </si>
  <si>
    <t>Cooling COP</t>
  </si>
  <si>
    <t>Cooling Output</t>
  </si>
  <si>
    <t>Cooling Energy</t>
  </si>
  <si>
    <t>Air-Source HP</t>
  </si>
  <si>
    <t>Water-Source HP</t>
  </si>
  <si>
    <t>Office</t>
  </si>
  <si>
    <t>Performance Characteristics</t>
  </si>
  <si>
    <t>AC &amp; Propane</t>
  </si>
  <si>
    <t>AC &amp; Fuel Oil</t>
  </si>
  <si>
    <t>Ground-Source HP</t>
  </si>
  <si>
    <t>Air-Source Heat Pump</t>
  </si>
  <si>
    <t>Water-Source Heat Pump</t>
  </si>
  <si>
    <t>Ground-Source Heat Pump</t>
  </si>
  <si>
    <r>
      <t>Energy Prices</t>
    </r>
    <r>
      <rPr>
        <b/>
        <u/>
        <vertAlign val="superscript"/>
        <sz val="11"/>
        <color theme="1"/>
        <rFont val="Calibri"/>
        <family val="2"/>
        <scheme val="minor"/>
      </rPr>
      <t>1</t>
    </r>
  </si>
  <si>
    <r>
      <t>CO2 Emissions Factors</t>
    </r>
    <r>
      <rPr>
        <b/>
        <u/>
        <vertAlign val="superscript"/>
        <sz val="11"/>
        <color theme="1"/>
        <rFont val="Calibri"/>
        <family val="2"/>
        <scheme val="minor"/>
      </rPr>
      <t>2</t>
    </r>
  </si>
  <si>
    <t>Both</t>
  </si>
  <si>
    <t>Hours Requiring Auxiliary</t>
  </si>
  <si>
    <t>STATE</t>
  </si>
  <si>
    <t>ELECTRIC</t>
  </si>
  <si>
    <t>NATURAL_GAS</t>
  </si>
  <si>
    <t>PROPANE</t>
  </si>
  <si>
    <t>FUEL_OIL</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</si>
  <si>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</si>
  <si>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</si>
  <si>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</si>
  <si>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</si>
  <si>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</si>
  <si>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</si>
  <si>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</si>
  <si>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</si>
  <si>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</si>
  <si>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</si>
  <si>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</si>
  <si>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</si>
  <si>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</si>
  <si>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</si>
  <si>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</si>
  <si>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</si>
  <si>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</si>
  <si>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</si>
  <si>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</si>
  <si>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</si>
  <si>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</si>
  <si>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</si>
  <si>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</si>
  <si>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</si>
  <si>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</si>
  <si>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</si>
  <si>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</si>
  <si>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</si>
  <si>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</si>
  <si>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</si>
  <si>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</si>
  <si>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</si>
  <si>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</si>
  <si>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</si>
  <si>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</si>
  <si>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</si>
  <si>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</si>
  <si>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</si>
  <si>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</si>
  <si>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</si>
  <si>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</si>
  <si>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</si>
  <si>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</si>
  <si>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</si>
  <si>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</si>
  <si>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</si>
  <si>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</si>
  <si>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</si>
  <si>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</si>
  <si>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</si>
  <si>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</si>
  <si>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1. Energy Prices represent state-level averages for 2021 (https://www.eia.gov/state/seds/)</t>
  </si>
  <si>
    <t>2. Electric Emissions Factors represent state-level averages for 2021 (https://www.eia.gov/electricity/state/unitedstates/)</t>
  </si>
  <si>
    <t xml:space="preserve">Calculated Values </t>
  </si>
  <si>
    <t>Annual Energy Costs</t>
  </si>
  <si>
    <t>Annual CO2 Emissions</t>
  </si>
  <si>
    <t>Note</t>
  </si>
  <si>
    <t xml:space="preserve">General Inputs </t>
  </si>
  <si>
    <t xml:space="preserve">Required Input </t>
  </si>
  <si>
    <t>Default Values</t>
  </si>
  <si>
    <t>Heat Pumps for Space Conditioning - Energy Use Calculator</t>
  </si>
  <si>
    <t>AC &amp; Natural Gas</t>
  </si>
  <si>
    <t>Dummy offset</t>
  </si>
  <si>
    <t xml:space="preserve">Total Energy Use </t>
  </si>
  <si>
    <t xml:space="preserve"> Design Characteristics </t>
  </si>
  <si>
    <t>Heating Capacity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</si>
</sst>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 &quot;sqft&quot;"/>
    <numFmt numFmtId="165" formatCode="0.0\ &quot;tons&quot;"/>
    <numFmt numFmtId="166" formatCode="&quot;$&quot;#,##0.00&quot;/MMBtu&quot;"/>
    <numFmt numFmtId="167" formatCode="#,##0.00\ &quot;lb/MMBtu&quot;"/>
    <numFmt numFmtId="168" formatCode="#,##0\ &quot;yr&quot;"/>
    <numFmt numFmtId="169" formatCode="&quot;$&quot;#,##0"/>
    <numFmt numFmtId="170" formatCode="0\ &quot;°F&quot;"/>
    <numFmt numFmtId="171" formatCode="#,##0\ &quot;lb&quot;"/>
    <numFmt numFmtId="172" formatCode="#,##0.00\ &quot;MMBtu/yr&quot;"/>
    <numFmt numFmtId="173" formatCode="#,##0.0\ &quot;hr&quot;"/>
    <numFmt numFmtId="174" formatCode="0.0\ &quot;COP&quot;"/>
  </numFmts>
  <fonts count="9" x14ac:knownFonts="1">
    <font>
      <sz val="11"/>
      <color theme="1"/>
      <name val="Calibri"/>
      <family val="2"/>
      <scheme val="minor"/>
    </font>
    <font>
      <b/>
      <u/>
      <sz val="11"/>
      <color theme="1"/>
      <name val="Calibri"/>
      <family val="2"/>
      <scheme val="minor"/>
    </font>
    <font>
      <sz val="8"/>
      <name val="Calibri"/>
      <family val="2"/>
      <scheme val="minor"/>
    </font>
    <font>
      <sz val="11"/>
      <name val="Calibri"/>
      <family val="2"/>
      <scheme val="minor"/>
    </font>
    <font>
      <b/>
      <u/>
      <vertAlign val="superscript"/>
      <sz val="11"/>
      <color theme="1"/>
      <name val="Calibri"/>
      <family val="2"/>
      <scheme val="minor"/>
    </font>
    <font>
      <sz val="9"/>
      <color indexed="81"/>
      <name val="Tahoma"/>
      <family val="2"/>
    </font>
    <font>
      <b/>
      <sz val="26"/>
      <color theme="0"/>
      <name val="Calibri"/>
      <family val="2"/>
      <scheme val="minor"/>
    </font>
    <font>
      <sz val="11"/>
      <color theme="2"/>
      <name val="Calibri"/>
      <family val="2"/>
      <scheme val="minor"/>
    </font>
    <font>
      <b/>
      <sz val="11"/>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rgb="FF548235"/>
        <bgColor indexed="64"/>
      </patternFill>
    </fill>
    <fill>
      <patternFill patternType="solid">
        <fgColor theme="5" tint="0.79998168889431442"/>
        <bgColor indexed="64"/>
      </patternFill>
    </fill>
    <fill>
      <patternFill patternType="solid">
        <fgColor theme="9" tint="0.79998168889431442"/>
        <bgColor indexed="64"/>
      </patternFill>
    </fill>
  </fills>
  <borders count="20">
    <border>
      <left/>
      <right/>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theme="0" tint="-0.249977111117893"/>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theme="0" tint="-0.249977111117893"/>
      </top>
      <bottom/>
      <diagonal/>
    </border>
  </borders>
  <cellStyleXfs count="1">
    <xf numFmtId="0" fontId="0" fillId="0" borderId="0"/>
  </cellStyleXfs>
  <cellXfs count="51">
    <xf numFmtId="0" fontId="0" fillId="0" borderId="0" xfId="0"/>
    <xf numFmtId="0" fontId="0" fillId="3" borderId="0" xfId="0" applyFill="1"/>
    <xf numFmtId="0" fontId="0" fillId="5" borderId="9" xfId="0" applyFill="1" applyBorder="1"/>
    <xf numFmtId="0" fontId="0" fillId="5" borderId="11" xfId="0" applyFill="1" applyBorder="1"/>
    <xf numFmtId="0" fontId="0" fillId="5" borderId="12" xfId="0" applyFill="1" applyBorder="1"/>
    <xf numFmtId="0" fontId="0" fillId="5" borderId="13" xfId="0" applyFill="1" applyBorder="1"/>
    <xf numFmtId="0" fontId="0" fillId="5" borderId="14" xfId="0" applyFill="1" applyBorder="1"/>
    <xf numFmtId="0" fontId="0" fillId="5" borderId="16" xfId="0" applyFill="1" applyBorder="1"/>
    <xf numFmtId="0" fontId="0" fillId="2" borderId="2" xfId="0" applyFill="1" applyBorder="1"/>
    <xf numFmtId="0" fontId="0" fillId="2" borderId="0" xfId="0" applyFill="1" applyAlignment="1">
      <alignment vertical="center" wrapText="1"/>
    </xf>
    <xf numFmtId="0" fontId="0" fillId="2" borderId="3" xfId="0" applyFill="1" applyBorder="1"/>
    <xf numFmtId="0" fontId="0" fillId="2" borderId="0" xfId="0" applyFill="1"/>
    <xf numFmtId="0" fontId="1" fillId="2" borderId="0" xfId="0" applyFont="1" applyFill="1"/>
    <xf numFmtId="0" fontId="0" fillId="2" borderId="0" xfId="0" applyFill="1" applyAlignment="1">
      <alignment horizontal="center"/>
    </xf>
    <xf numFmtId="172" fontId="0" fillId="7" borderId="1" xfId="0" applyNumberFormat="1" applyFill="1" applyBorder="1" applyAlignment="1">
      <alignment horizontal="center"/>
    </xf>
    <xf numFmtId="173" fontId="0" fillId="7" borderId="1" xfId="0" applyNumberFormat="1" applyFill="1" applyBorder="1" applyAlignment="1">
      <alignment horizontal="center"/>
    </xf>
    <xf numFmtId="169" fontId="0" fillId="7" borderId="1" xfId="0" applyNumberFormat="1" applyFill="1" applyBorder="1" applyAlignment="1">
      <alignment horizontal="center"/>
    </xf>
    <xf numFmtId="171" fontId="0" fillId="7" borderId="1" xfId="0" applyNumberFormat="1" applyFill="1" applyBorder="1" applyAlignment="1">
      <alignment horizontal="center"/>
    </xf>
    <xf numFmtId="0" fontId="0" fillId="2" borderId="4" xfId="0" applyFill="1" applyBorder="1"/>
    <xf numFmtId="0" fontId="0" fillId="2" borderId="5" xfId="0" applyFill="1" applyBorder="1"/>
    <xf numFmtId="0" fontId="0" fillId="2" borderId="6" xfId="0" applyFill="1" applyBorder="1"/>
    <xf numFmtId="0" fontId="3" fillId="3" borderId="0" xfId="0" applyFont="1" applyFill="1"/>
    <xf numFmtId="174" fontId="0" fillId="6" borderId="1" xfId="0" applyNumberFormat="1" applyFill="1" applyBorder="1" applyAlignment="1" applyProtection="1">
      <alignment horizontal="center"/>
      <protection locked="0"/>
    </xf>
    <xf numFmtId="9" fontId="0" fillId="6" borderId="1" xfId="0" applyNumberFormat="1" applyFill="1" applyBorder="1" applyAlignment="1" applyProtection="1">
      <alignment horizontal="center"/>
      <protection locked="0"/>
    </xf>
    <xf numFmtId="0" fontId="7" fillId="2" borderId="0" xfId="0" applyFont="1" applyFill="1"/>
    <xf numFmtId="0" fontId="7" fillId="2" borderId="0" xfId="0" applyFont="1" applyFill="1" applyAlignment="1">
      <alignment horizontal="center"/>
    </xf>
    <xf numFmtId="0" fontId="8" fillId="2" borderId="0" xfId="0" applyFont="1" applyFill="1" applyAlignment="1">
      <alignment horizontal="center"/>
    </xf>
    <xf numFmtId="0" fontId="8" fillId="2" borderId="0" xfId="0" applyFont="1" applyFill="1"/>
    <xf numFmtId="0" fontId="0" fillId="2" borderId="0" xfId="0" applyFill="1" applyAlignment="1">
      <alignment horizontal="left" wrapText="1"/>
    </xf>
    <xf numFmtId="0" fontId="6" fillId="5" borderId="10"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15" xfId="0" applyFont="1" applyFill="1" applyBorder="1" applyAlignment="1">
      <alignment horizontal="center" vertical="center" wrapText="1"/>
    </xf>
    <xf numFmtId="0" fontId="0" fillId="4" borderId="17" xfId="0" applyFill="1" applyBorder="1" applyAlignment="1">
      <alignment horizontal="center"/>
    </xf>
    <xf numFmtId="0" fontId="0" fillId="4" borderId="18" xfId="0" applyFill="1" applyBorder="1" applyAlignment="1">
      <alignment horizontal="center"/>
    </xf>
    <xf numFmtId="0" fontId="0" fillId="7" borderId="17" xfId="0" applyFill="1" applyBorder="1" applyAlignment="1">
      <alignment horizontal="center"/>
    </xf>
    <xf numFmtId="0" fontId="0" fillId="7" borderId="18" xfId="0" applyFill="1" applyBorder="1" applyAlignment="1">
      <alignment horizontal="center"/>
    </xf>
    <xf numFmtId="168" fontId="0" fillId="2" borderId="19" xfId="0" applyNumberFormat="1" applyFill="1" applyBorder="1" applyAlignment="1">
      <alignment horizontal="center"/>
    </xf>
    <xf numFmtId="164" fontId="0" fillId="4" borderId="7" xfId="0" applyNumberFormat="1" applyFill="1" applyBorder="1" applyAlignment="1" applyProtection="1">
      <alignment horizontal="center"/>
      <protection locked="0"/>
    </xf>
    <xf numFmtId="164" fontId="0" fillId="4" borderId="8" xfId="0" applyNumberFormat="1" applyFill="1" applyBorder="1" applyAlignment="1" applyProtection="1">
      <alignment horizontal="center"/>
      <protection locked="0"/>
    </xf>
    <xf numFmtId="0" fontId="0" fillId="4" borderId="7" xfId="0" applyFill="1" applyBorder="1" applyAlignment="1" applyProtection="1">
      <alignment horizontal="center"/>
      <protection locked="0"/>
    </xf>
    <xf numFmtId="0" fontId="0" fillId="4" borderId="8" xfId="0" applyFill="1" applyBorder="1" applyAlignment="1" applyProtection="1">
      <alignment horizontal="center"/>
      <protection locked="0"/>
    </xf>
    <xf numFmtId="0" fontId="0" fillId="6" borderId="17" xfId="0" applyFill="1" applyBorder="1" applyAlignment="1">
      <alignment horizontal="center"/>
    </xf>
    <xf numFmtId="0" fontId="0" fillId="6" borderId="18" xfId="0" applyFill="1" applyBorder="1" applyAlignment="1">
      <alignment horizontal="center"/>
    </xf>
    <xf numFmtId="170" fontId="0" fillId="7" borderId="7" xfId="0" applyNumberFormat="1" applyFill="1" applyBorder="1" applyAlignment="1">
      <alignment horizontal="center"/>
    </xf>
    <xf numFmtId="170" fontId="0" fillId="7" borderId="8" xfId="0" applyNumberFormat="1" applyFill="1" applyBorder="1" applyAlignment="1">
      <alignment horizontal="center"/>
    </xf>
    <xf numFmtId="167" fontId="0" fillId="6" borderId="7" xfId="0" applyNumberFormat="1" applyFill="1" applyBorder="1" applyAlignment="1" applyProtection="1">
      <alignment horizontal="center"/>
      <protection locked="0"/>
    </xf>
    <xf numFmtId="167" fontId="0" fillId="6" borderId="8" xfId="0" applyNumberFormat="1" applyFill="1" applyBorder="1" applyAlignment="1" applyProtection="1">
      <alignment horizontal="center"/>
      <protection locked="0"/>
    </xf>
    <xf numFmtId="166" fontId="0" fillId="6" borderId="7" xfId="0" applyNumberFormat="1" applyFill="1" applyBorder="1" applyAlignment="1" applyProtection="1">
      <alignment horizontal="center"/>
      <protection locked="0"/>
    </xf>
    <xf numFmtId="166" fontId="0" fillId="6" borderId="8" xfId="0" applyNumberFormat="1" applyFill="1" applyBorder="1" applyAlignment="1" applyProtection="1">
      <alignment horizontal="center"/>
      <protection locked="0"/>
    </xf>
    <xf numFmtId="165" fontId="0" fillId="7" borderId="7" xfId="0" applyNumberFormat="1" applyFill="1" applyBorder="1" applyAlignment="1">
      <alignment horizontal="center"/>
    </xf>
    <xf numFmtId="165" fontId="0" fillId="7" borderId="8" xfId="0" applyNumberFormat="1" applyFill="1" applyBorder="1" applyAlignment="1">
      <alignment horizontal="center"/>
    </xf>
  </cellXfs>
  <cellStyles count="1">
    <cellStyle name="Normal" xfId="0" builtinId="0"/>
  </cellStyles>
  <dxfs count="0"/>
  <tableStyles count="0" defaultTableStyle="TableStyleMedium2" defaultPivotStyle="PivotStyleLight16"/>
  <colors>
    <mruColors>
      <color rgb="FF5482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t>Meteorological Data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Calculations!$A$2</c:f>
              <c:strCache>
                <c:ptCount val="1"/>
                <c:pt idx="0">
                  <c:v>Temperature</c:v>
                </c:pt>
              </c:strCache>
            </c:strRef>
          </c:tx>
          <c:spPr>
            <a:solidFill>
              <a:schemeClr val="accent1"/>
            </a:solidFill>
            <a:ln>
              <a:noFill/>
            </a:ln>
            <a:effectLst/>
          </c:spPr>
          <c:invertIfNegative val="0"/>
          <c:cat>
            <c:numRef>
              <c:f>Calculations!$B$1:$CD$1</c:f>
              <c:numCache>
                <c:formatCode>General</c:formatCode>
                <c:ptCount val="5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42</c:v>
                </c:pt>
                <c:pt idx="22">
                  <c:v>44</c:v>
                </c:pt>
                <c:pt idx="23">
                  <c:v>46</c:v>
                </c:pt>
                <c:pt idx="24">
                  <c:v>48</c:v>
                </c:pt>
                <c:pt idx="25">
                  <c:v>50</c:v>
                </c:pt>
                <c:pt idx="26">
                  <c:v>52</c:v>
                </c:pt>
                <c:pt idx="27">
                  <c:v>54</c:v>
                </c:pt>
                <c:pt idx="28">
                  <c:v>56</c:v>
                </c:pt>
                <c:pt idx="29">
                  <c:v>58</c:v>
                </c:pt>
                <c:pt idx="30">
                  <c:v>60</c:v>
                </c:pt>
                <c:pt idx="31">
                  <c:v>62</c:v>
                </c:pt>
                <c:pt idx="32">
                  <c:v>64</c:v>
                </c:pt>
                <c:pt idx="33">
                  <c:v>66</c:v>
                </c:pt>
                <c:pt idx="34">
                  <c:v>68</c:v>
                </c:pt>
                <c:pt idx="35">
                  <c:v>70</c:v>
                </c:pt>
                <c:pt idx="36">
                  <c:v>72</c:v>
                </c:pt>
                <c:pt idx="37">
                  <c:v>74</c:v>
                </c:pt>
                <c:pt idx="38">
                  <c:v>76</c:v>
                </c:pt>
                <c:pt idx="39">
                  <c:v>78</c:v>
                </c:pt>
                <c:pt idx="40">
                  <c:v>80</c:v>
                </c:pt>
                <c:pt idx="41">
                  <c:v>82</c:v>
                </c:pt>
                <c:pt idx="42">
                  <c:v>84</c:v>
                </c:pt>
                <c:pt idx="43">
                  <c:v>86</c:v>
                </c:pt>
                <c:pt idx="44">
                  <c:v>88</c:v>
                </c:pt>
                <c:pt idx="45">
                  <c:v>90</c:v>
                </c:pt>
                <c:pt idx="46">
                  <c:v>92</c:v>
                </c:pt>
                <c:pt idx="47">
                  <c:v>94</c:v>
                </c:pt>
                <c:pt idx="48">
                  <c:v>96</c:v>
                </c:pt>
                <c:pt idx="49">
                  <c:v>98</c:v>
                </c:pt>
                <c:pt idx="50">
                  <c:v>100</c:v>
                </c:pt>
              </c:numCache>
            </c:numRef>
          </c:cat>
          <c:val>
            <c:numRef>
              <c:f>Calculations!$B$2:$CD$2</c:f>
              <c:numCache>
                <c:formatCode>General</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extLst>
            <c:ext xmlns:c16="http://schemas.microsoft.com/office/drawing/2014/chart" uri="{C3380CC4-5D6E-409C-BE32-E72D297353CC}">
              <c16:uniqueId val="{00000000-6B59-43DA-A1A5-0A938FE07A85}"/>
            </c:ext>
          </c:extLst>
        </c:ser>
        <c:dLbls>
          <c:showLegendKey val="0"/>
          <c:showVal val="0"/>
          <c:showCatName val="0"/>
          <c:showSerName val="0"/>
          <c:showPercent val="0"/>
          <c:showBubbleSize val="0"/>
        </c:dLbls>
        <c:gapWidth val="219"/>
        <c:axId val="548976479"/>
        <c:axId val="548986463"/>
      </c:barChart>
      <c:lineChart>
        <c:grouping val="standard"/>
        <c:varyColors val="0"/>
        <c:ser>
          <c:idx val="1"/>
          <c:order val="1"/>
          <c:tx>
            <c:strRef>
              <c:f>Calculations!$A$3</c:f>
              <c:strCache>
                <c:ptCount val="1"/>
                <c:pt idx="0">
                  <c:v>Percentile</c:v>
                </c:pt>
              </c:strCache>
            </c:strRef>
          </c:tx>
          <c:spPr>
            <a:ln w="28575" cap="rnd">
              <a:solidFill>
                <a:schemeClr val="bg1">
                  <a:lumMod val="75000"/>
                </a:schemeClr>
              </a:solidFill>
              <a:prstDash val="sysDash"/>
              <a:round/>
            </a:ln>
            <a:effectLst/>
          </c:spPr>
          <c:marker>
            <c:symbol val="none"/>
          </c:marker>
          <c:cat>
            <c:numRef>
              <c:f>Calculations!$B$1:$CD$1</c:f>
              <c:numCache>
                <c:formatCode>General</c:formatCode>
                <c:ptCount val="5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42</c:v>
                </c:pt>
                <c:pt idx="22">
                  <c:v>44</c:v>
                </c:pt>
                <c:pt idx="23">
                  <c:v>46</c:v>
                </c:pt>
                <c:pt idx="24">
                  <c:v>48</c:v>
                </c:pt>
                <c:pt idx="25">
                  <c:v>50</c:v>
                </c:pt>
                <c:pt idx="26">
                  <c:v>52</c:v>
                </c:pt>
                <c:pt idx="27">
                  <c:v>54</c:v>
                </c:pt>
                <c:pt idx="28">
                  <c:v>56</c:v>
                </c:pt>
                <c:pt idx="29">
                  <c:v>58</c:v>
                </c:pt>
                <c:pt idx="30">
                  <c:v>60</c:v>
                </c:pt>
                <c:pt idx="31">
                  <c:v>62</c:v>
                </c:pt>
                <c:pt idx="32">
                  <c:v>64</c:v>
                </c:pt>
                <c:pt idx="33">
                  <c:v>66</c:v>
                </c:pt>
                <c:pt idx="34">
                  <c:v>68</c:v>
                </c:pt>
                <c:pt idx="35">
                  <c:v>70</c:v>
                </c:pt>
                <c:pt idx="36">
                  <c:v>72</c:v>
                </c:pt>
                <c:pt idx="37">
                  <c:v>74</c:v>
                </c:pt>
                <c:pt idx="38">
                  <c:v>76</c:v>
                </c:pt>
                <c:pt idx="39">
                  <c:v>78</c:v>
                </c:pt>
                <c:pt idx="40">
                  <c:v>80</c:v>
                </c:pt>
                <c:pt idx="41">
                  <c:v>82</c:v>
                </c:pt>
                <c:pt idx="42">
                  <c:v>84</c:v>
                </c:pt>
                <c:pt idx="43">
                  <c:v>86</c:v>
                </c:pt>
                <c:pt idx="44">
                  <c:v>88</c:v>
                </c:pt>
                <c:pt idx="45">
                  <c:v>90</c:v>
                </c:pt>
                <c:pt idx="46">
                  <c:v>92</c:v>
                </c:pt>
                <c:pt idx="47">
                  <c:v>94</c:v>
                </c:pt>
                <c:pt idx="48">
                  <c:v>96</c:v>
                </c:pt>
                <c:pt idx="49">
                  <c:v>98</c:v>
                </c:pt>
                <c:pt idx="50">
                  <c:v>100</c:v>
                </c:pt>
              </c:numCache>
            </c:numRef>
          </c:cat>
          <c:val>
            <c:numRef>
              <c:f>Calculations!$B$3:$CD$3</c:f>
              <c:numCache>
                <c:formatCode>General</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1-6B59-43DA-A1A5-0A938FE07A85}"/>
            </c:ext>
          </c:extLst>
        </c:ser>
        <c:dLbls>
          <c:showLegendKey val="0"/>
          <c:showVal val="0"/>
          <c:showCatName val="0"/>
          <c:showSerName val="0"/>
          <c:showPercent val="0"/>
          <c:showBubbleSize val="0"/>
        </c:dLbls>
        <c:marker val="1"/>
        <c:smooth val="0"/>
        <c:axId val="1448529711"/>
        <c:axId val="1448532623"/>
      </c:lineChart>
      <c:catAx>
        <c:axId val="548976479"/>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Temperature Bin (°F)</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48986463"/>
        <c:crosses val="autoZero"/>
        <c:auto val="1"/>
        <c:lblAlgn val="ctr"/>
        <c:lblOffset val="100"/>
        <c:noMultiLvlLbl val="0"/>
      </c:catAx>
      <c:valAx>
        <c:axId val="54898646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Frequency</a:t>
                </a:r>
                <a:r>
                  <a:rPr lang="en-US" baseline="0"/>
                  <a:t> </a:t>
                </a:r>
                <a:r>
                  <a:rPr lang="en-US"/>
                  <a:t>(hr)</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48976479"/>
        <c:crosses val="autoZero"/>
        <c:crossBetween val="between"/>
      </c:valAx>
      <c:valAx>
        <c:axId val="1448532623"/>
        <c:scaling>
          <c:orientation val="minMax"/>
          <c:max val="1"/>
        </c:scaling>
        <c:delete val="0"/>
        <c:axPos val="r"/>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Percentile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48529711"/>
        <c:crosses val="max"/>
        <c:crossBetween val="between"/>
      </c:valAx>
      <c:catAx>
        <c:axId val="1448529711"/>
        <c:scaling>
          <c:orientation val="minMax"/>
        </c:scaling>
        <c:delete val="1"/>
        <c:axPos val="b"/>
        <c:numFmt formatCode="General" sourceLinked="1"/>
        <c:majorTickMark val="out"/>
        <c:minorTickMark val="none"/>
        <c:tickLblPos val="nextTo"/>
        <c:crossAx val="1448532623"/>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bg1">
          <a:lumMod val="7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t>Annual</a:t>
            </a:r>
            <a:r>
              <a:rPr lang="en-US" b="1" baseline="0"/>
              <a:t> Energy Comparison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495051300405631E-2"/>
          <c:y val="0.15182442871126381"/>
          <c:w val="0.88995351944643286"/>
          <c:h val="0.65400488506086008"/>
        </c:manualLayout>
      </c:layout>
      <c:barChart>
        <c:barDir val="col"/>
        <c:grouping val="stacked"/>
        <c:varyColors val="0"/>
        <c:ser>
          <c:idx val="0"/>
          <c:order val="0"/>
          <c:tx>
            <c:strRef>
              <c:f>'Energy Use Calculator'!$G$40</c:f>
              <c:strCache>
                <c:ptCount val="1"/>
                <c:pt idx="0">
                  <c:v>Cooling Energy</c:v>
                </c:pt>
              </c:strCache>
            </c:strRef>
          </c:tx>
          <c:spPr>
            <a:solidFill>
              <a:srgbClr val="0070C0"/>
            </a:solidFill>
            <a:ln>
              <a:noFill/>
            </a:ln>
            <a:effectLst/>
          </c:spPr>
          <c:invertIfNegative val="0"/>
          <c:cat>
            <c:strRef>
              <c:f>'Energy Use Calculator'!$H$39:$M$39</c:f>
              <c:strCache>
                <c:ptCount val="6"/>
                <c:pt idx="0">
                  <c:v>Air-Source HP</c:v>
                </c:pt>
                <c:pt idx="1">
                  <c:v>Water-Source HP</c:v>
                </c:pt>
                <c:pt idx="2">
                  <c:v>Ground-Source HP</c:v>
                </c:pt>
                <c:pt idx="3">
                  <c:v>AC &amp; Natural Gas</c:v>
                </c:pt>
                <c:pt idx="4">
                  <c:v>AC &amp; Propane</c:v>
                </c:pt>
                <c:pt idx="5">
                  <c:v>AC &amp; Fuel Oil</c:v>
                </c:pt>
              </c:strCache>
            </c:strRef>
          </c:cat>
          <c:val>
            <c:numRef>
              <c:f>'Energy Use Calculator'!$H$40:$M$40</c:f>
              <c:numCache>
                <c:formatCode>#,##0.00\ "MMBtu/yr"</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DC3-4FA9-B481-0EEBBD2D9244}"/>
            </c:ext>
          </c:extLst>
        </c:ser>
        <c:ser>
          <c:idx val="1"/>
          <c:order val="1"/>
          <c:tx>
            <c:strRef>
              <c:f>'Energy Use Calculator'!$G$41</c:f>
              <c:strCache>
                <c:ptCount val="1"/>
                <c:pt idx="0">
                  <c:v>Heating Energy (Primary)</c:v>
                </c:pt>
              </c:strCache>
            </c:strRef>
          </c:tx>
          <c:spPr>
            <a:solidFill>
              <a:srgbClr val="C00000"/>
            </a:solidFill>
            <a:ln>
              <a:noFill/>
            </a:ln>
            <a:effectLst/>
          </c:spPr>
          <c:invertIfNegative val="0"/>
          <c:cat>
            <c:strRef>
              <c:f>'Energy Use Calculator'!$H$39:$M$39</c:f>
              <c:strCache>
                <c:ptCount val="6"/>
                <c:pt idx="0">
                  <c:v>Air-Source HP</c:v>
                </c:pt>
                <c:pt idx="1">
                  <c:v>Water-Source HP</c:v>
                </c:pt>
                <c:pt idx="2">
                  <c:v>Ground-Source HP</c:v>
                </c:pt>
                <c:pt idx="3">
                  <c:v>AC &amp; Natural Gas</c:v>
                </c:pt>
                <c:pt idx="4">
                  <c:v>AC &amp; Propane</c:v>
                </c:pt>
                <c:pt idx="5">
                  <c:v>AC &amp; Fuel Oil</c:v>
                </c:pt>
              </c:strCache>
            </c:strRef>
          </c:cat>
          <c:val>
            <c:numRef>
              <c:f>'Energy Use Calculator'!$H$41:$M$41</c:f>
              <c:numCache>
                <c:formatCode>#,##0.00\ "MMBtu/yr"</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FDC3-4FA9-B481-0EEBBD2D9244}"/>
            </c:ext>
          </c:extLst>
        </c:ser>
        <c:ser>
          <c:idx val="2"/>
          <c:order val="2"/>
          <c:tx>
            <c:strRef>
              <c:f>'Energy Use Calculator'!$G$42</c:f>
              <c:strCache>
                <c:ptCount val="1"/>
                <c:pt idx="0">
                  <c:v>Heating Energy (Auxiliary)</c:v>
                </c:pt>
              </c:strCache>
            </c:strRef>
          </c:tx>
          <c:spPr>
            <a:solidFill>
              <a:schemeClr val="accent3"/>
            </a:solidFill>
            <a:ln>
              <a:noFill/>
            </a:ln>
            <a:effectLst/>
          </c:spPr>
          <c:invertIfNegative val="0"/>
          <c:cat>
            <c:strRef>
              <c:f>'Energy Use Calculator'!$H$39:$M$39</c:f>
              <c:strCache>
                <c:ptCount val="6"/>
                <c:pt idx="0">
                  <c:v>Air-Source HP</c:v>
                </c:pt>
                <c:pt idx="1">
                  <c:v>Water-Source HP</c:v>
                </c:pt>
                <c:pt idx="2">
                  <c:v>Ground-Source HP</c:v>
                </c:pt>
                <c:pt idx="3">
                  <c:v>AC &amp; Natural Gas</c:v>
                </c:pt>
                <c:pt idx="4">
                  <c:v>AC &amp; Propane</c:v>
                </c:pt>
                <c:pt idx="5">
                  <c:v>AC &amp; Fuel Oil</c:v>
                </c:pt>
              </c:strCache>
            </c:strRef>
          </c:cat>
          <c:val>
            <c:numRef>
              <c:f>'Energy Use Calculator'!$H$42:$M$42</c:f>
              <c:numCache>
                <c:formatCode>#,##0.00\ "MMBtu/yr"</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FDC3-4FA9-B481-0EEBBD2D9244}"/>
            </c:ext>
          </c:extLst>
        </c:ser>
        <c:dLbls>
          <c:showLegendKey val="0"/>
          <c:showVal val="0"/>
          <c:showCatName val="0"/>
          <c:showSerName val="0"/>
          <c:showPercent val="0"/>
          <c:showBubbleSize val="0"/>
        </c:dLbls>
        <c:gapWidth val="300"/>
        <c:overlap val="100"/>
        <c:axId val="1051642896"/>
        <c:axId val="1051643312"/>
      </c:barChart>
      <c:barChart>
        <c:barDir val="col"/>
        <c:grouping val="clustered"/>
        <c:varyColors val="0"/>
        <c:ser>
          <c:idx val="4"/>
          <c:order val="3"/>
          <c:tx>
            <c:strRef>
              <c:f>'Energy Use Calculator'!$G$45</c:f>
              <c:strCache>
                <c:ptCount val="1"/>
                <c:pt idx="0">
                  <c:v>Dummy offset</c:v>
                </c:pt>
              </c:strCache>
            </c:strRef>
          </c:tx>
          <c:spPr>
            <a:noFill/>
            <a:ln>
              <a:noFill/>
            </a:ln>
            <a:effectLst/>
          </c:spPr>
          <c:invertIfNegative val="0"/>
          <c:val>
            <c:numRef>
              <c:f>'Energy Use Calculator'!$H$45:$M$45</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D91E-46AE-A30C-F92ACF13B292}"/>
            </c:ext>
          </c:extLst>
        </c:ser>
        <c:ser>
          <c:idx val="3"/>
          <c:order val="4"/>
          <c:tx>
            <c:strRef>
              <c:f>'Energy Use Calculator'!$G$46</c:f>
              <c:strCache>
                <c:ptCount val="1"/>
                <c:pt idx="0">
                  <c:v>Annual Energy Costs</c:v>
                </c:pt>
              </c:strCache>
            </c:strRef>
          </c:tx>
          <c:spPr>
            <a:solidFill>
              <a:schemeClr val="accent6"/>
            </a:solidFill>
            <a:ln>
              <a:noFill/>
            </a:ln>
            <a:effectLst/>
          </c:spPr>
          <c:invertIfNegative val="0"/>
          <c:val>
            <c:numRef>
              <c:f>'Energy Use Calculator'!$H$46:$M$46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91E-46AE-A30C-F92ACF13B292}"/>
            </c:ext>
          </c:extLst>
        </c:ser>
        <c:dLbls>
          <c:showLegendKey val="0"/>
          <c:showVal val="0"/>
          <c:showCatName val="0"/>
          <c:showSerName val="0"/>
          <c:showPercent val="0"/>
          <c:showBubbleSize val="0"/>
        </c:dLbls>
        <c:gapWidth val="100"/>
        <c:overlap val="-100"/>
        <c:axId val="2109683456"/>
        <c:axId val="2109682976"/>
      </c:barChart>
      <c:catAx>
        <c:axId val="1051642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51643312"/>
        <c:crosses val="autoZero"/>
        <c:auto val="1"/>
        <c:lblAlgn val="ctr"/>
        <c:lblOffset val="100"/>
        <c:noMultiLvlLbl val="0"/>
      </c:catAx>
      <c:valAx>
        <c:axId val="1051643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Energy Consumption (MMBtu/yr)</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51642896"/>
        <c:crosses val="autoZero"/>
        <c:crossBetween val="between"/>
      </c:valAx>
      <c:valAx>
        <c:axId val="2109682976"/>
        <c:scaling>
          <c:orientation val="minMax"/>
        </c:scaling>
        <c:delete val="0"/>
        <c:axPos val="r"/>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109683456"/>
        <c:crosses val="max"/>
        <c:crossBetween val="between"/>
      </c:valAx>
      <c:catAx>
        <c:axId val="2109683456"/>
        <c:scaling>
          <c:orientation val="minMax"/>
        </c:scaling>
        <c:delete val="1"/>
        <c:axPos val="b"/>
        <c:majorTickMark val="out"/>
        <c:minorTickMark val="none"/>
        <c:tickLblPos val="nextTo"/>
        <c:crossAx val="2109682976"/>
        <c:crosses val="autoZero"/>
        <c:auto val="1"/>
        <c:lblAlgn val="ctr"/>
        <c:lblOffset val="100"/>
        <c:noMultiLvlLbl val="0"/>
      </c:cat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bg1">
          <a:lumMod val="7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19050</xdr:colOff>
      <xdr:row>6</xdr:row>
      <xdr:rowOff>180975</xdr:rowOff>
    </xdr:from>
    <xdr:to>
      <xdr:col>13</xdr:col>
      <xdr:colOff>19050</xdr:colOff>
      <xdr:row>21</xdr:row>
      <xdr:rowOff>41910</xdr:rowOff>
    </xdr:to>
    <xdr:graphicFrame macro="">
      <xdr:nvGraphicFramePr>
        <xdr:cNvPr id="6" name="Chart 5">
          <a:extLst>
            <a:ext uri="{FF2B5EF4-FFF2-40B4-BE49-F238E27FC236}">
              <a16:creationId xmlns:a16="http://schemas.microsoft.com/office/drawing/2014/main" id="{19821B9F-1C9A-464D-8A40-BA3C01D81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19050</xdr:colOff>
      <xdr:row>21</xdr:row>
      <xdr:rowOff>104774</xdr:rowOff>
    </xdr:from>
    <xdr:to>
      <xdr:col>13</xdr:col>
      <xdr:colOff>19050</xdr:colOff>
      <xdr:row>37</xdr:row>
      <xdr:rowOff>109346</xdr:rowOff>
    </xdr:to>
    <xdr:graphicFrame macro="">
      <xdr:nvGraphicFramePr>
        <xdr:cNvPr id="7" name="Chart 6">
          <a:extLst>
            <a:ext uri="{FF2B5EF4-FFF2-40B4-BE49-F238E27FC236}">
              <a16:creationId xmlns:a16="http://schemas.microsoft.com/office/drawing/2014/main" id="{68155E5F-53C1-4211-A91F-8DF5BA051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11</xdr:col>
      <xdr:colOff>885825</xdr:colOff>
      <xdr:row>47</xdr:row>
      <xdr:rowOff>129419</xdr:rowOff>
    </xdr:from>
    <xdr:to>
      <xdr:col>12</xdr:col>
      <xdr:colOff>1394765</xdr:colOff>
      <xdr:row>52</xdr:row>
      <xdr:rowOff>47625</xdr:rowOff>
    </xdr:to>
    <xdr:pic>
      <xdr:nvPicPr>
        <xdr:cNvPr id="3" name="Picture 2" descr="Better Plants – Virtual In-Plant Trainings">
          <a:extLst>
            <a:ext uri="{FF2B5EF4-FFF2-40B4-BE49-F238E27FC236}">
              <a16:creationId xmlns:a16="http://schemas.microsoft.com/office/drawing/2014/main" id="{F4A0FD46-2574-4B43-B44D-D7A038F69E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382500" y="9082919"/>
          <a:ext cx="1937690" cy="870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9526</xdr:colOff>
      <xdr:row>47</xdr:row>
      <xdr:rowOff>38099</xdr:rowOff>
    </xdr:from>
    <xdr:to>
      <xdr:col>11</xdr:col>
      <xdr:colOff>314326</xdr:colOff>
      <xdr:row>52</xdr:row>
      <xdr:rowOff>104773</xdr:rowOff>
    </xdr:to>
    <xdr:grpSp>
      <xdr:nvGrpSpPr>
        <xdr:cNvPr id="5" name="Group 4">
          <a:extLst>
            <a:ext uri="{FF2B5EF4-FFF2-40B4-BE49-F238E27FC236}">
              <a16:creationId xmlns:a16="http://schemas.microsoft.com/office/drawing/2014/main" id="{CCFC97E4-27AA-4682-ABCA-290B69C45AD5}"/>
            </a:ext>
          </a:extLst>
        </xdr:cNvPr>
        <xdr:cNvGrpSpPr/>
      </xdr:nvGrpSpPr>
      <xdr:grpSpPr>
        <a:xfrm>
          <a:off x="371476" y="8991599"/>
          <a:ext cx="11439525" cy="1019174"/>
          <a:chOff x="669743" y="8130086"/>
          <a:chExt cx="7950200" cy="1384530"/>
        </a:xfrm>
      </xdr:grpSpPr>
      <xdr:sp macro="" textlink="">
        <xdr:nvSpPr>
          <xdr:cNvPr id="8" name="Rectangle 7">
            <a:extLst>
              <a:ext uri="{FF2B5EF4-FFF2-40B4-BE49-F238E27FC236}">
                <a16:creationId xmlns:a16="http://schemas.microsoft.com/office/drawing/2014/main" id="{559EB3C5-EEB1-0A36-7EFE-B9F61B616BED}"/>
              </a:ext>
            </a:extLst>
          </xdr:cNvPr>
          <xdr:cNvSpPr/>
        </xdr:nvSpPr>
        <xdr:spPr>
          <a:xfrm>
            <a:off x="669743" y="8330113"/>
            <a:ext cx="7950200" cy="1184503"/>
          </a:xfrm>
          <a:prstGeom prst="rect">
            <a:avLst/>
          </a:prstGeom>
          <a:no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0" rIns="91440" bIns="0" rtlCol="0" anchor="t"/>
          <a:lstStyle/>
          <a:p>
            <a:pPr algn="l"/>
            <a:endParaRPr lang="en-US" sz="900">
              <a:solidFill>
                <a:schemeClr val="tx1">
                  <a:lumMod val="50000"/>
                  <a:lumOff val="50000"/>
                </a:schemeClr>
              </a:solidFill>
              <a:latin typeface="Arial" panose="020B0604020202020204" pitchFamily="34" charset="0"/>
              <a:cs typeface="Arial" panose="020B0604020202020204" pitchFamily="34" charset="0"/>
            </a:endParaRPr>
          </a:p>
          <a:p>
            <a:pPr algn="l"/>
            <a:r>
              <a:rPr lang="en-US" sz="900">
                <a:solidFill>
                  <a:schemeClr val="tx1">
                    <a:lumMod val="50000"/>
                    <a:lumOff val="50000"/>
                  </a:schemeClr>
                </a:solidFill>
                <a:latin typeface="Arial" panose="020B0604020202020204" pitchFamily="34" charset="0"/>
                <a:cs typeface="Arial" panose="020B0604020202020204" pitchFamily="34" charset="0"/>
              </a:rPr>
              <a:t>This software tool was prepared as an account of work sponsored by an agency of the United States Government.</a:t>
            </a:r>
            <a:r>
              <a:rPr lang="en-US" sz="900" baseline="0">
                <a:solidFill>
                  <a:schemeClr val="tx1">
                    <a:lumMod val="50000"/>
                    <a:lumOff val="50000"/>
                  </a:schemeClr>
                </a:solidFill>
                <a:latin typeface="Arial" panose="020B0604020202020204" pitchFamily="34" charset="0"/>
                <a:cs typeface="Arial" panose="020B0604020202020204" pitchFamily="34" charset="0"/>
              </a:rPr>
              <a:t> Neither the United States government or any agency thereof, nor any of their employees, makes any warranty, express or implied, assumes any legal liability or responsibility for the accuracy, completeness, or usefulness, of any information, apparatus, product, or process disclosed, or represents that its use would not infringe privately owned rights. Reference herein to any commercial product, process, or service by trade name, trademark, manufacturer, or otherwise does not necessarily constitute or imply its endorsement, recommendation, or favoring by the United States government or any agency thereof. The views  and opinions of authors expressed herein  do not necessarily state or reflect those of the United States government or any agency thereof. Please contact Kiran Thirumaran &lt;thirumarank@ornl.gov&gt; for technical questions, clarifications, or suggestions. Contact Better Plants program for programmatic guidance at &lt;BetterPlants@ee.doe.gov&gt;.</a:t>
            </a:r>
            <a:endParaRPr lang="en-US" sz="900">
              <a:solidFill>
                <a:schemeClr val="tx1">
                  <a:lumMod val="50000"/>
                  <a:lumOff val="50000"/>
                </a:schemeClr>
              </a:solidFill>
              <a:latin typeface="Arial" panose="020B0604020202020204" pitchFamily="34" charset="0"/>
              <a:cs typeface="Arial" panose="020B0604020202020204" pitchFamily="34" charset="0"/>
            </a:endParaRPr>
          </a:p>
        </xdr:txBody>
      </xdr:sp>
      <xdr:sp macro="" textlink="">
        <xdr:nvSpPr>
          <xdr:cNvPr id="9" name="Rectangle 8">
            <a:extLst>
              <a:ext uri="{FF2B5EF4-FFF2-40B4-BE49-F238E27FC236}">
                <a16:creationId xmlns:a16="http://schemas.microsoft.com/office/drawing/2014/main" id="{4999E15D-7A2B-6F56-CDDF-2567A0C8A1E7}"/>
              </a:ext>
            </a:extLst>
          </xdr:cNvPr>
          <xdr:cNvSpPr/>
        </xdr:nvSpPr>
        <xdr:spPr>
          <a:xfrm>
            <a:off x="732759" y="8130086"/>
            <a:ext cx="831851" cy="273050"/>
          </a:xfrm>
          <a:prstGeom prst="rect">
            <a:avLst/>
          </a:prstGeom>
          <a:solidFill>
            <a:schemeClr val="bg2">
              <a:lumMod val="9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200">
                <a:solidFill>
                  <a:schemeClr val="bg1">
                    <a:lumMod val="50000"/>
                  </a:schemeClr>
                </a:solidFill>
                <a:latin typeface="Aptos Display" panose="020B0004020202020204" pitchFamily="34" charset="0"/>
              </a:rPr>
              <a:t>Disclaimer</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66\ORNL%20Dropbox\Kiran%20Thirumaran\Industrial%20Heat%20Pump\Industrial%20Heat%20Pump%20Feasibility%20Tool%20V2%20(Clean).xlsb" TargetMode="External"/><Relationship Id="rId1" Type="http://schemas.openxmlformats.org/officeDocument/2006/relationships/externalLinkPath" Target="Industrial%20Heat%20Pump%20Feasibility%20Tool%20V2%20(Clean).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ol Overview"/>
      <sheetName val="Catalog Method"/>
      <sheetName val="Custom Method"/>
      <sheetName val="HP Catalog"/>
      <sheetName val="Specific Heat"/>
      <sheetName val="Energy Prices"/>
      <sheetName val="Emission Intensities"/>
      <sheetName val="TEA Analysis "/>
      <sheetName val="Acknowledgement"/>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2">
          <cell r="D22">
            <v>20</v>
          </cell>
        </row>
        <row r="57">
          <cell r="B57">
            <v>0</v>
          </cell>
        </row>
        <row r="84">
          <cell r="G84">
            <v>0</v>
          </cell>
        </row>
      </sheetData>
      <sheetData sheetId="8" refreshError="1"/>
      <sheetData sheetId="9"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7BF81-C36C-4B77-B270-884A42E1DF8D}">
  <dimension ref="A1:O56"/>
  <sheetViews>
    <sheetView tabSelected="1" zoomScaleNormal="100" workbookViewId="0">
      <selection activeCell="D12" sqref="D12:E12"/>
    </sheetView>
  </sheetViews>
  <sheetFormatPr defaultColWidth="0" defaultRowHeight="0" customHeight="1" zeroHeight="1" x14ac:dyDescent="0.25"/>
  <cols>
    <col min="1" max="2" width="2.7109375" customWidth="1"/>
    <col min="3" max="3" width="28.5703125" customWidth="1"/>
    <col min="4" max="5" width="10.7109375" customWidth="1"/>
    <col min="6" max="6" width="2.7109375" customWidth="1"/>
    <col min="7" max="7" width="28.5703125" customWidth="1"/>
    <col min="8" max="13" width="21.42578125" customWidth="1"/>
    <col min="14" max="15" width="2.7109375" customWidth="1"/>
    <col min="16" max="16384" width="9.140625" hidden="1"/>
  </cols>
  <sheetData>
    <row r="1" spans="1:15" ht="15" customHeight="1" thickBot="1" x14ac:dyDescent="0.3">
      <c r="A1" s="1"/>
      <c r="B1" s="1"/>
      <c r="C1" s="1"/>
      <c r="D1" s="1"/>
      <c r="E1" s="1"/>
      <c r="F1" s="1"/>
      <c r="G1" s="1"/>
      <c r="H1" s="1"/>
      <c r="I1" s="1"/>
      <c r="J1" s="1"/>
      <c r="K1" s="1"/>
      <c r="L1" s="1"/>
      <c r="M1" s="1"/>
      <c r="N1" s="1"/>
      <c r="O1" s="1"/>
    </row>
    <row r="2" spans="1:15" ht="15" customHeight="1" x14ac:dyDescent="0.25">
      <c r="A2" s="1"/>
      <c r="B2" s="2"/>
      <c r="C2" s="29" t="s">
        <v>465</v>
      </c>
      <c r="D2" s="29"/>
      <c r="E2" s="29"/>
      <c r="F2" s="29"/>
      <c r="G2" s="29"/>
      <c r="H2" s="29"/>
      <c r="I2" s="29"/>
      <c r="J2" s="29"/>
      <c r="K2" s="29"/>
      <c r="L2" s="29"/>
      <c r="M2" s="29"/>
      <c r="N2" s="3"/>
      <c r="O2" s="1"/>
    </row>
    <row r="3" spans="1:15" ht="15" customHeight="1" x14ac:dyDescent="0.25">
      <c r="A3" s="1"/>
      <c r="B3" s="4"/>
      <c r="C3" s="30"/>
      <c r="D3" s="30"/>
      <c r="E3" s="30"/>
      <c r="F3" s="30"/>
      <c r="G3" s="30"/>
      <c r="H3" s="30"/>
      <c r="I3" s="30"/>
      <c r="J3" s="30"/>
      <c r="K3" s="30"/>
      <c r="L3" s="30"/>
      <c r="M3" s="30"/>
      <c r="N3" s="5"/>
      <c r="O3" s="1"/>
    </row>
    <row r="4" spans="1:15" ht="15" customHeight="1" x14ac:dyDescent="0.25">
      <c r="A4" s="1"/>
      <c r="B4" s="4"/>
      <c r="C4" s="30"/>
      <c r="D4" s="30"/>
      <c r="E4" s="30"/>
      <c r="F4" s="30"/>
      <c r="G4" s="30"/>
      <c r="H4" s="30"/>
      <c r="I4" s="30"/>
      <c r="J4" s="30"/>
      <c r="K4" s="30"/>
      <c r="L4" s="30"/>
      <c r="M4" s="30"/>
      <c r="N4" s="5"/>
      <c r="O4" s="1"/>
    </row>
    <row r="5" spans="1:15" ht="15" customHeight="1" x14ac:dyDescent="0.25">
      <c r="A5" s="1"/>
      <c r="B5" s="4"/>
      <c r="C5" s="30"/>
      <c r="D5" s="30"/>
      <c r="E5" s="30"/>
      <c r="F5" s="30"/>
      <c r="G5" s="30"/>
      <c r="H5" s="30"/>
      <c r="I5" s="30"/>
      <c r="J5" s="30"/>
      <c r="K5" s="30"/>
      <c r="L5" s="30"/>
      <c r="M5" s="30"/>
      <c r="N5" s="5"/>
      <c r="O5" s="1"/>
    </row>
    <row r="6" spans="1:15" ht="15" customHeight="1" thickBot="1" x14ac:dyDescent="0.3">
      <c r="A6" s="1"/>
      <c r="B6" s="6"/>
      <c r="C6" s="31"/>
      <c r="D6" s="31"/>
      <c r="E6" s="31"/>
      <c r="F6" s="31"/>
      <c r="G6" s="31"/>
      <c r="H6" s="31"/>
      <c r="I6" s="31"/>
      <c r="J6" s="31"/>
      <c r="K6" s="31"/>
      <c r="L6" s="31"/>
      <c r="M6" s="31"/>
      <c r="N6" s="7"/>
      <c r="O6" s="1"/>
    </row>
    <row r="7" spans="1:15" ht="15" customHeight="1" x14ac:dyDescent="0.25">
      <c r="A7" s="1"/>
      <c r="B7" s="8"/>
      <c r="C7" s="9"/>
      <c r="D7" s="9"/>
      <c r="E7" s="9"/>
      <c r="F7" s="9"/>
      <c r="G7" s="9"/>
      <c r="H7" s="9"/>
      <c r="I7" s="9"/>
      <c r="J7" s="9"/>
      <c r="K7" s="9"/>
      <c r="L7" s="9"/>
      <c r="M7" s="9"/>
      <c r="N7" s="10"/>
      <c r="O7" s="1"/>
    </row>
    <row r="8" spans="1:15" ht="15" customHeight="1" x14ac:dyDescent="0.25">
      <c r="A8" s="1"/>
      <c r="B8" s="8"/>
      <c r="C8" s="11"/>
      <c r="D8" s="32" t="s">
        <v>463</v>
      </c>
      <c r="E8" s="33"/>
      <c r="F8" s="9"/>
      <c r="G8" s="9"/>
      <c r="H8" s="9"/>
      <c r="I8" s="9"/>
      <c r="J8" s="9"/>
      <c r="K8" s="9"/>
      <c r="L8" s="9"/>
      <c r="M8" s="9"/>
      <c r="N8" s="10"/>
      <c r="O8" s="1"/>
    </row>
    <row r="9" spans="1:15" ht="15" customHeight="1" x14ac:dyDescent="0.25">
      <c r="A9" s="1"/>
      <c r="B9" s="8"/>
      <c r="C9" s="11"/>
      <c r="D9" s="41" t="s">
        <v>464</v>
      </c>
      <c r="E9" s="42"/>
      <c r="F9" s="9"/>
      <c r="G9" s="9"/>
      <c r="H9" s="9"/>
      <c r="I9" s="9"/>
      <c r="J9" s="9"/>
      <c r="K9" s="9"/>
      <c r="L9" s="9"/>
      <c r="M9" s="9"/>
      <c r="N9" s="10"/>
      <c r="O9" s="1"/>
    </row>
    <row r="10" spans="1:15" ht="15" customHeight="1" x14ac:dyDescent="0.25">
      <c r="A10" s="1"/>
      <c r="B10" s="8"/>
      <c r="C10" s="11"/>
      <c r="D10" s="34" t="s">
        <v>458</v>
      </c>
      <c r="E10" s="35"/>
      <c r="F10" s="11"/>
      <c r="G10" s="11"/>
      <c r="H10" s="11"/>
      <c r="I10" s="11"/>
      <c r="J10" s="11"/>
      <c r="K10" s="11"/>
      <c r="L10" s="11"/>
      <c r="M10" s="11"/>
      <c r="N10" s="10"/>
      <c r="O10" s="1"/>
    </row>
    <row r="11" spans="1:15" ht="15" customHeight="1" thickBot="1" x14ac:dyDescent="0.3">
      <c r="A11" s="1"/>
      <c r="B11" s="8"/>
      <c r="C11" s="12" t="s">
        <v>462</v>
      </c>
      <c r="D11" s="11"/>
      <c r="E11" s="11"/>
      <c r="F11" s="11"/>
      <c r="G11" s="11"/>
      <c r="H11" s="11"/>
      <c r="I11" s="11"/>
      <c r="J11" s="11"/>
      <c r="K11" s="11"/>
      <c r="L11" s="11"/>
      <c r="M11" s="11"/>
      <c r="N11" s="10"/>
      <c r="O11" s="1"/>
    </row>
    <row r="12" spans="1:15" ht="15" customHeight="1" thickBot="1" x14ac:dyDescent="0.3">
      <c r="A12" s="1"/>
      <c r="B12" s="8"/>
      <c r="C12" s="11" t="s">
        <v>339</v>
      </c>
      <c r="D12" s="39"/>
      <c r="E12" s="40"/>
      <c r="F12" s="11"/>
      <c r="G12" s="11"/>
      <c r="H12" s="11"/>
      <c r="I12" s="11"/>
      <c r="J12" s="11"/>
      <c r="K12" s="11"/>
      <c r="L12" s="11"/>
      <c r="M12" s="11"/>
      <c r="N12" s="10"/>
      <c r="O12" s="1"/>
    </row>
    <row r="13" spans="1:15" ht="15" customHeight="1" thickBot="1" x14ac:dyDescent="0.3">
      <c r="A13" s="1"/>
      <c r="B13" s="8"/>
      <c r="C13" s="11" t="s">
        <v>335</v>
      </c>
      <c r="D13" s="39"/>
      <c r="E13" s="40"/>
      <c r="F13" s="11"/>
      <c r="G13" s="11"/>
      <c r="H13" s="11"/>
      <c r="I13" s="11"/>
      <c r="J13" s="11"/>
      <c r="K13" s="11"/>
      <c r="L13" s="11"/>
      <c r="M13" s="11"/>
      <c r="N13" s="10"/>
      <c r="O13" s="1"/>
    </row>
    <row r="14" spans="1:15" ht="15" customHeight="1" thickBot="1" x14ac:dyDescent="0.3">
      <c r="A14" s="1"/>
      <c r="B14" s="8"/>
      <c r="C14" s="11" t="s">
        <v>336</v>
      </c>
      <c r="D14" s="37"/>
      <c r="E14" s="38"/>
      <c r="F14" s="11"/>
      <c r="G14" s="11"/>
      <c r="H14" s="11"/>
      <c r="I14" s="11"/>
      <c r="J14" s="11"/>
      <c r="K14" s="11"/>
      <c r="L14" s="11"/>
      <c r="M14" s="11"/>
      <c r="N14" s="10"/>
      <c r="O14" s="1"/>
    </row>
    <row r="15" spans="1:15" ht="15" customHeight="1" x14ac:dyDescent="0.25">
      <c r="A15" s="1"/>
      <c r="B15" s="8"/>
      <c r="C15" s="11"/>
      <c r="D15" s="36"/>
      <c r="E15" s="36"/>
      <c r="F15" s="11"/>
      <c r="G15" s="11"/>
      <c r="H15" s="11"/>
      <c r="I15" s="11"/>
      <c r="J15" s="11"/>
      <c r="K15" s="11"/>
      <c r="L15" s="11"/>
      <c r="M15" s="11"/>
      <c r="N15" s="10"/>
      <c r="O15" s="1"/>
    </row>
    <row r="16" spans="1:15" ht="15" customHeight="1" thickBot="1" x14ac:dyDescent="0.3">
      <c r="A16" s="1"/>
      <c r="B16" s="8"/>
      <c r="C16" s="12" t="s">
        <v>389</v>
      </c>
      <c r="D16" s="13" t="s">
        <v>381</v>
      </c>
      <c r="E16" s="13" t="s">
        <v>380</v>
      </c>
      <c r="F16" s="11"/>
      <c r="G16" s="11"/>
      <c r="H16" s="11"/>
      <c r="I16" s="11"/>
      <c r="J16" s="11"/>
      <c r="K16" s="11"/>
      <c r="L16" s="11"/>
      <c r="M16" s="11"/>
      <c r="N16" s="10"/>
      <c r="O16" s="1"/>
    </row>
    <row r="17" spans="1:15" ht="15" customHeight="1" thickBot="1" x14ac:dyDescent="0.3">
      <c r="A17" s="1"/>
      <c r="B17" s="8"/>
      <c r="C17" s="11" t="s">
        <v>393</v>
      </c>
      <c r="D17" s="22">
        <v>3.5</v>
      </c>
      <c r="E17" s="22">
        <v>3.3</v>
      </c>
      <c r="F17" s="11"/>
      <c r="G17" s="11"/>
      <c r="H17" s="11"/>
      <c r="I17" s="11"/>
      <c r="J17" s="11"/>
      <c r="K17" s="11"/>
      <c r="L17" s="11"/>
      <c r="M17" s="11"/>
      <c r="N17" s="10"/>
      <c r="O17" s="1"/>
    </row>
    <row r="18" spans="1:15" ht="15" customHeight="1" thickBot="1" x14ac:dyDescent="0.3">
      <c r="A18" s="1"/>
      <c r="B18" s="8"/>
      <c r="C18" s="11" t="s">
        <v>394</v>
      </c>
      <c r="D18" s="22">
        <v>4.5</v>
      </c>
      <c r="E18" s="22">
        <v>3.5</v>
      </c>
      <c r="F18" s="11"/>
      <c r="G18" s="11"/>
      <c r="H18" s="11"/>
      <c r="I18" s="11"/>
      <c r="J18" s="11"/>
      <c r="K18" s="11"/>
      <c r="L18" s="11"/>
      <c r="M18" s="11"/>
      <c r="N18" s="10"/>
      <c r="O18" s="1"/>
    </row>
    <row r="19" spans="1:15" ht="15" customHeight="1" thickBot="1" x14ac:dyDescent="0.3">
      <c r="A19" s="1"/>
      <c r="B19" s="8"/>
      <c r="C19" s="11" t="s">
        <v>395</v>
      </c>
      <c r="D19" s="22">
        <v>4.7</v>
      </c>
      <c r="E19" s="22">
        <v>3.5</v>
      </c>
      <c r="F19" s="11"/>
      <c r="G19" s="11"/>
      <c r="H19" s="11"/>
      <c r="I19" s="11"/>
      <c r="J19" s="11"/>
      <c r="K19" s="11"/>
      <c r="L19" s="11"/>
      <c r="M19" s="11"/>
      <c r="N19" s="10"/>
      <c r="O19" s="1"/>
    </row>
    <row r="20" spans="1:15" ht="15" customHeight="1" thickBot="1" x14ac:dyDescent="0.3">
      <c r="A20" s="1"/>
      <c r="B20" s="8"/>
      <c r="C20" s="11" t="s">
        <v>466</v>
      </c>
      <c r="D20" s="22">
        <v>3</v>
      </c>
      <c r="E20" s="23">
        <v>0.9</v>
      </c>
      <c r="F20" s="11"/>
      <c r="G20" s="11"/>
      <c r="H20" s="11"/>
      <c r="I20" s="11"/>
      <c r="J20" s="11"/>
      <c r="K20" s="11"/>
      <c r="L20" s="11"/>
      <c r="M20" s="11"/>
      <c r="N20" s="10"/>
      <c r="O20" s="1"/>
    </row>
    <row r="21" spans="1:15" ht="15" customHeight="1" thickBot="1" x14ac:dyDescent="0.3">
      <c r="A21" s="1"/>
      <c r="B21" s="8"/>
      <c r="C21" s="11" t="s">
        <v>390</v>
      </c>
      <c r="D21" s="22">
        <v>3</v>
      </c>
      <c r="E21" s="23">
        <v>0.85</v>
      </c>
      <c r="F21" s="11"/>
      <c r="G21" s="11"/>
      <c r="H21" s="11"/>
      <c r="I21" s="11"/>
      <c r="J21" s="11"/>
      <c r="K21" s="11"/>
      <c r="L21" s="11"/>
      <c r="M21" s="11"/>
      <c r="N21" s="10"/>
      <c r="O21" s="1"/>
    </row>
    <row r="22" spans="1:15" ht="15" customHeight="1" thickBot="1" x14ac:dyDescent="0.3">
      <c r="A22" s="1"/>
      <c r="B22" s="8"/>
      <c r="C22" s="11" t="s">
        <v>391</v>
      </c>
      <c r="D22" s="22">
        <v>3</v>
      </c>
      <c r="E22" s="23">
        <v>0.8</v>
      </c>
      <c r="F22" s="11"/>
      <c r="G22" s="11"/>
      <c r="H22" s="11"/>
      <c r="I22" s="11"/>
      <c r="J22" s="11"/>
      <c r="K22" s="11"/>
      <c r="L22" s="11"/>
      <c r="M22" s="11"/>
      <c r="N22" s="10"/>
      <c r="O22" s="1"/>
    </row>
    <row r="23" spans="1:15" ht="15" customHeight="1" x14ac:dyDescent="0.25">
      <c r="A23" s="1"/>
      <c r="B23" s="8"/>
      <c r="C23" s="11"/>
      <c r="D23" s="11"/>
      <c r="E23" s="11"/>
      <c r="F23" s="11"/>
      <c r="G23" s="11"/>
      <c r="H23" s="11"/>
      <c r="I23" s="11"/>
      <c r="J23" s="11"/>
      <c r="K23" s="11"/>
      <c r="L23" s="11"/>
      <c r="M23" s="11"/>
      <c r="N23" s="10"/>
      <c r="O23" s="1"/>
    </row>
    <row r="24" spans="1:15" ht="15" customHeight="1" thickBot="1" x14ac:dyDescent="0.3">
      <c r="A24" s="1"/>
      <c r="B24" s="8"/>
      <c r="C24" s="12" t="s">
        <v>396</v>
      </c>
      <c r="D24" s="11"/>
      <c r="E24" s="11"/>
      <c r="F24" s="11"/>
      <c r="G24" s="11"/>
      <c r="H24" s="11"/>
      <c r="I24" s="11"/>
      <c r="J24" s="11"/>
      <c r="K24" s="11"/>
      <c r="L24" s="11"/>
      <c r="M24" s="11"/>
      <c r="N24" s="10"/>
      <c r="O24" s="1"/>
    </row>
    <row r="25" spans="1:15" ht="15" customHeight="1" thickBot="1" x14ac:dyDescent="0.3">
      <c r="A25" s="1"/>
      <c r="B25" s="8"/>
      <c r="C25" s="11" t="s">
        <v>337</v>
      </c>
      <c r="D25" s="47">
        <f>SUMIF('Energy Prices'!$A$2:$A$52,RIGHT($D$12,2),'Energy Prices'!$B$2:$B$52)</f>
        <v>0</v>
      </c>
      <c r="E25" s="48"/>
      <c r="F25" s="11"/>
      <c r="G25" s="11"/>
      <c r="H25" s="11"/>
      <c r="I25" s="11"/>
      <c r="J25" s="11"/>
      <c r="K25" s="11"/>
      <c r="L25" s="11"/>
      <c r="M25" s="11"/>
      <c r="N25" s="10"/>
      <c r="O25" s="1"/>
    </row>
    <row r="26" spans="1:15" ht="15" customHeight="1" thickBot="1" x14ac:dyDescent="0.3">
      <c r="A26" s="1"/>
      <c r="B26" s="8"/>
      <c r="C26" s="11" t="s">
        <v>340</v>
      </c>
      <c r="D26" s="47">
        <f>SUMIF('Energy Prices'!$A$2:$A$52,RIGHT($D$12,2),'Energy Prices'!$C$2:$C$52)</f>
        <v>0</v>
      </c>
      <c r="E26" s="48"/>
      <c r="F26" s="11"/>
      <c r="G26" s="11"/>
      <c r="H26" s="11"/>
      <c r="I26" s="11"/>
      <c r="J26" s="11"/>
      <c r="K26" s="11"/>
      <c r="L26" s="11"/>
      <c r="M26" s="11"/>
      <c r="N26" s="10"/>
      <c r="O26" s="1"/>
    </row>
    <row r="27" spans="1:15" ht="15" customHeight="1" thickBot="1" x14ac:dyDescent="0.3">
      <c r="A27" s="1"/>
      <c r="B27" s="8"/>
      <c r="C27" s="11" t="s">
        <v>338</v>
      </c>
      <c r="D27" s="47">
        <f>SUMIF('Energy Prices'!$A$2:$A$52,RIGHT($D$12,2),'Energy Prices'!$D$2:$D$52)</f>
        <v>0</v>
      </c>
      <c r="E27" s="48"/>
      <c r="F27" s="11"/>
      <c r="G27" s="11"/>
      <c r="H27" s="11"/>
      <c r="I27" s="11"/>
      <c r="J27" s="11"/>
      <c r="K27" s="11"/>
      <c r="L27" s="11"/>
      <c r="M27" s="11"/>
      <c r="N27" s="10"/>
      <c r="O27" s="1"/>
    </row>
    <row r="28" spans="1:15" ht="15" customHeight="1" thickBot="1" x14ac:dyDescent="0.3">
      <c r="A28" s="1"/>
      <c r="B28" s="8"/>
      <c r="C28" s="11" t="s">
        <v>341</v>
      </c>
      <c r="D28" s="47">
        <f>SUMIF('Energy Prices'!$A$2:$A$52,RIGHT($D$12,2),'Energy Prices'!$E$2:$E$52)</f>
        <v>0</v>
      </c>
      <c r="E28" s="48"/>
      <c r="F28" s="11"/>
      <c r="G28" s="11"/>
      <c r="H28" s="11"/>
      <c r="I28" s="11"/>
      <c r="J28" s="11"/>
      <c r="K28" s="11"/>
      <c r="L28" s="11"/>
      <c r="M28" s="11"/>
      <c r="N28" s="10"/>
      <c r="O28" s="1"/>
    </row>
    <row r="29" spans="1:15" ht="15" customHeight="1" x14ac:dyDescent="0.25">
      <c r="A29" s="1"/>
      <c r="B29" s="8"/>
      <c r="C29" s="11"/>
      <c r="D29" s="11"/>
      <c r="E29" s="11"/>
      <c r="F29" s="11"/>
      <c r="G29" s="11"/>
      <c r="H29" s="11"/>
      <c r="I29" s="11"/>
      <c r="J29" s="11"/>
      <c r="K29" s="11"/>
      <c r="L29" s="11"/>
      <c r="M29" s="11"/>
      <c r="N29" s="10"/>
      <c r="O29" s="1"/>
    </row>
    <row r="30" spans="1:15" ht="15" customHeight="1" thickBot="1" x14ac:dyDescent="0.3">
      <c r="A30" s="1"/>
      <c r="B30" s="8"/>
      <c r="C30" s="12" t="s">
        <v>397</v>
      </c>
      <c r="D30" s="11"/>
      <c r="E30" s="11"/>
      <c r="F30" s="11"/>
      <c r="G30" s="11"/>
      <c r="H30" s="11"/>
      <c r="I30" s="11"/>
      <c r="J30" s="11"/>
      <c r="K30" s="11"/>
      <c r="L30" s="11"/>
      <c r="M30" s="11"/>
      <c r="N30" s="10"/>
      <c r="O30" s="1"/>
    </row>
    <row r="31" spans="1:15" ht="15" customHeight="1" thickBot="1" x14ac:dyDescent="0.3">
      <c r="A31" s="1"/>
      <c r="B31" s="8"/>
      <c r="C31" s="11" t="s">
        <v>337</v>
      </c>
      <c r="D31" s="45">
        <f>SUMIF('Emission Intensities'!$A$2:$A$52,RIGHT($D$12,2),'Emission Intensities'!$B$2:$B$52)</f>
        <v>0</v>
      </c>
      <c r="E31" s="46"/>
      <c r="F31" s="11"/>
      <c r="G31" s="11"/>
      <c r="H31" s="11"/>
      <c r="I31" s="11"/>
      <c r="J31" s="11"/>
      <c r="K31" s="11"/>
      <c r="L31" s="11"/>
      <c r="M31" s="11"/>
      <c r="N31" s="10"/>
      <c r="O31" s="1"/>
    </row>
    <row r="32" spans="1:15" ht="15" customHeight="1" thickBot="1" x14ac:dyDescent="0.3">
      <c r="A32" s="1"/>
      <c r="B32" s="8"/>
      <c r="C32" s="11" t="s">
        <v>340</v>
      </c>
      <c r="D32" s="45">
        <v>116.65</v>
      </c>
      <c r="E32" s="46"/>
      <c r="F32" s="11"/>
      <c r="G32" s="11"/>
      <c r="H32" s="11"/>
      <c r="I32" s="11"/>
      <c r="J32" s="11"/>
      <c r="K32" s="11"/>
      <c r="L32" s="11"/>
      <c r="M32" s="11"/>
      <c r="N32" s="10"/>
      <c r="O32" s="1"/>
    </row>
    <row r="33" spans="1:15" ht="15" customHeight="1" thickBot="1" x14ac:dyDescent="0.3">
      <c r="A33" s="1"/>
      <c r="B33" s="8"/>
      <c r="C33" s="11" t="s">
        <v>338</v>
      </c>
      <c r="D33" s="45">
        <v>138.63</v>
      </c>
      <c r="E33" s="46"/>
      <c r="F33" s="11"/>
      <c r="G33" s="11"/>
      <c r="H33" s="11"/>
      <c r="I33" s="11"/>
      <c r="J33" s="11"/>
      <c r="K33" s="11"/>
      <c r="L33" s="11"/>
      <c r="M33" s="11"/>
      <c r="N33" s="10"/>
      <c r="O33" s="1"/>
    </row>
    <row r="34" spans="1:15" ht="15" customHeight="1" thickBot="1" x14ac:dyDescent="0.3">
      <c r="A34" s="1"/>
      <c r="B34" s="8"/>
      <c r="C34" s="11" t="s">
        <v>341</v>
      </c>
      <c r="D34" s="45">
        <v>163.44999999999999</v>
      </c>
      <c r="E34" s="46"/>
      <c r="F34" s="11"/>
      <c r="G34" s="11"/>
      <c r="H34" s="11"/>
      <c r="I34" s="11"/>
      <c r="J34" s="11"/>
      <c r="K34" s="11"/>
      <c r="L34" s="11"/>
      <c r="M34" s="11"/>
      <c r="N34" s="10"/>
      <c r="O34" s="1"/>
    </row>
    <row r="35" spans="1:15" ht="15" customHeight="1" x14ac:dyDescent="0.25">
      <c r="A35" s="1"/>
      <c r="B35" s="8"/>
      <c r="C35" s="11"/>
      <c r="D35" s="11"/>
      <c r="E35" s="11"/>
      <c r="F35" s="11"/>
      <c r="G35" s="11"/>
      <c r="H35" s="11"/>
      <c r="I35" s="11"/>
      <c r="J35" s="11"/>
      <c r="K35" s="11"/>
      <c r="L35" s="11"/>
      <c r="M35" s="11"/>
      <c r="N35" s="10"/>
      <c r="O35" s="1"/>
    </row>
    <row r="36" spans="1:15" ht="15" customHeight="1" thickBot="1" x14ac:dyDescent="0.3">
      <c r="A36" s="1"/>
      <c r="B36" s="8"/>
      <c r="C36" s="12" t="s">
        <v>469</v>
      </c>
      <c r="D36" s="11"/>
      <c r="E36" s="11"/>
      <c r="F36" s="11"/>
      <c r="G36" s="11"/>
      <c r="H36" s="11"/>
      <c r="I36" s="11"/>
      <c r="J36" s="11"/>
      <c r="K36" s="11"/>
      <c r="L36" s="11"/>
      <c r="M36" s="11"/>
      <c r="N36" s="10"/>
      <c r="O36" s="1"/>
    </row>
    <row r="37" spans="1:15" ht="15" customHeight="1" thickBot="1" x14ac:dyDescent="0.3">
      <c r="A37" s="1"/>
      <c r="B37" s="8"/>
      <c r="C37" s="11" t="s">
        <v>363</v>
      </c>
      <c r="D37" s="43" t="str" cm="1">
        <f t="array" ref="D37">IFERROR(INDEX(Calculations!$B$1:$CD$1,MATCH(TRUE,INDEX(Calculations!$B$3:$CD$3&gt;=0.996,0),0)),"")</f>
        <v/>
      </c>
      <c r="E37" s="44"/>
      <c r="F37" s="11"/>
      <c r="G37" s="11"/>
      <c r="H37" s="11"/>
      <c r="I37" s="11"/>
      <c r="J37" s="11"/>
      <c r="K37" s="11"/>
      <c r="L37" s="11"/>
      <c r="M37" s="11"/>
      <c r="N37" s="10"/>
      <c r="O37" s="1"/>
    </row>
    <row r="38" spans="1:15" ht="15" customHeight="1" thickBot="1" x14ac:dyDescent="0.3">
      <c r="A38" s="1"/>
      <c r="B38" s="8"/>
      <c r="C38" s="11" t="s">
        <v>364</v>
      </c>
      <c r="D38" s="43" t="str" cm="1">
        <f t="array" ref="D38">IFERROR(INDEX(Calculations!$B$1:$CD$1,MATCH(TRUE,INDEX(Calculations!$B$3:$CD$3&gt;=0.004,0),0)),"")</f>
        <v/>
      </c>
      <c r="E38" s="44"/>
      <c r="F38" s="11"/>
      <c r="G38" s="11"/>
      <c r="H38" s="11"/>
      <c r="I38" s="11"/>
      <c r="J38" s="11"/>
      <c r="K38" s="11"/>
      <c r="L38" s="11"/>
      <c r="M38" s="11"/>
      <c r="N38" s="10"/>
      <c r="O38" s="1"/>
    </row>
    <row r="39" spans="1:15" ht="15" customHeight="1" thickBot="1" x14ac:dyDescent="0.3">
      <c r="A39" s="1"/>
      <c r="B39" s="8"/>
      <c r="C39" s="11" t="s">
        <v>382</v>
      </c>
      <c r="D39" s="49" t="str" cm="1">
        <f t="array" ref="D39">IFERROR(CEILING(INDEX(Calculations!$B$5:$CD$5,MATCH(TRUE,INDEX(Calculations!$B$1:$CD$1='Energy Use Calculator'!$D$37,0),0))/12000,5),"")</f>
        <v/>
      </c>
      <c r="E39" s="50"/>
      <c r="F39" s="11"/>
      <c r="G39" s="11"/>
      <c r="H39" s="26" t="s">
        <v>386</v>
      </c>
      <c r="I39" s="26" t="s">
        <v>387</v>
      </c>
      <c r="J39" s="26" t="s">
        <v>392</v>
      </c>
      <c r="K39" s="26" t="s">
        <v>466</v>
      </c>
      <c r="L39" s="26" t="s">
        <v>390</v>
      </c>
      <c r="M39" s="26" t="s">
        <v>391</v>
      </c>
      <c r="N39" s="10"/>
      <c r="O39" s="1"/>
    </row>
    <row r="40" spans="1:15" ht="15" customHeight="1" thickBot="1" x14ac:dyDescent="0.3">
      <c r="A40" s="1"/>
      <c r="B40" s="8"/>
      <c r="C40" s="11" t="s">
        <v>470</v>
      </c>
      <c r="D40" s="49" t="str" cm="1">
        <f t="array" ref="D40">IFERROR(CEILING(INDEX(Calculations!$B$6:$CD$6,MATCH(TRUE,INDEX(Calculations!$B$1:$CD$1='Energy Use Calculator'!$D$38,0),0))/12000,5),"")</f>
        <v/>
      </c>
      <c r="E40" s="50"/>
      <c r="F40" s="11"/>
      <c r="G40" s="11" t="s">
        <v>385</v>
      </c>
      <c r="H40" s="14">
        <f>SUM(Calculations!$B105:$CD105)/1000000</f>
        <v>0</v>
      </c>
      <c r="I40" s="14">
        <f>SUM(Calculations!$B106:$CD106)/1000000</f>
        <v>0</v>
      </c>
      <c r="J40" s="14">
        <f>SUM(Calculations!$B107:$CD107)/1000000</f>
        <v>0</v>
      </c>
      <c r="K40" s="14">
        <f>SUM(Calculations!$B108:$CD108)/1000000</f>
        <v>0</v>
      </c>
      <c r="L40" s="14">
        <f>SUM(Calculations!$B109:$CD109)/1000000</f>
        <v>0</v>
      </c>
      <c r="M40" s="14">
        <f>SUM(Calculations!$B110:$CD110)/1000000</f>
        <v>0</v>
      </c>
      <c r="N40" s="10"/>
      <c r="O40" s="1"/>
    </row>
    <row r="41" spans="1:15" ht="15" customHeight="1" thickBot="1" x14ac:dyDescent="0.3">
      <c r="A41" s="1"/>
      <c r="B41" s="8"/>
      <c r="C41" s="11"/>
      <c r="D41" s="11"/>
      <c r="E41" s="11"/>
      <c r="F41" s="11"/>
      <c r="G41" s="11" t="s">
        <v>372</v>
      </c>
      <c r="H41" s="14">
        <f>SUM(Calculations!$B81:$CD81)/1000000</f>
        <v>0</v>
      </c>
      <c r="I41" s="14">
        <f>SUM(Calculations!$B82:$CD82)/1000000</f>
        <v>0</v>
      </c>
      <c r="J41" s="14">
        <f>SUM(Calculations!$B83:$CD83)/1000000</f>
        <v>0</v>
      </c>
      <c r="K41" s="14">
        <f>SUM(Calculations!$B84:$CD84)/1000000</f>
        <v>0</v>
      </c>
      <c r="L41" s="14">
        <f>SUM(Calculations!$B85:$CD85)/1000000</f>
        <v>0</v>
      </c>
      <c r="M41" s="14">
        <f>SUM(Calculations!$B86:$CD86)/1000000</f>
        <v>0</v>
      </c>
      <c r="N41" s="10"/>
      <c r="O41" s="1"/>
    </row>
    <row r="42" spans="1:15" ht="15" customHeight="1" thickBot="1" x14ac:dyDescent="0.3">
      <c r="A42" s="1"/>
      <c r="B42" s="8"/>
      <c r="C42" s="12" t="s">
        <v>461</v>
      </c>
      <c r="D42" s="11"/>
      <c r="E42" s="11"/>
      <c r="F42" s="11"/>
      <c r="G42" s="11" t="s">
        <v>373</v>
      </c>
      <c r="H42" s="14">
        <f>SUM(Calculations!$B93:$CD93)/1000000</f>
        <v>0</v>
      </c>
      <c r="I42" s="14">
        <f>SUM(Calculations!$B94:$CD94)/1000000</f>
        <v>0</v>
      </c>
      <c r="J42" s="14">
        <f>SUM(Calculations!$B95:$CD95)/1000000</f>
        <v>0</v>
      </c>
      <c r="K42" s="14">
        <f>SUM(Calculations!$B96:$CD96)/1000000</f>
        <v>0</v>
      </c>
      <c r="L42" s="14">
        <f>SUM(Calculations!$B97:$CD97)/1000000</f>
        <v>0</v>
      </c>
      <c r="M42" s="14">
        <f>SUM(Calculations!$B98:$CD98)/1000000</f>
        <v>0</v>
      </c>
      <c r="N42" s="10"/>
      <c r="O42" s="1"/>
    </row>
    <row r="43" spans="1:15" ht="15" customHeight="1" thickBot="1" x14ac:dyDescent="0.3">
      <c r="A43" s="1"/>
      <c r="B43" s="8"/>
      <c r="C43" s="28" t="s">
        <v>456</v>
      </c>
      <c r="D43" s="28"/>
      <c r="E43" s="28"/>
      <c r="F43" s="11"/>
      <c r="G43" s="11" t="s">
        <v>399</v>
      </c>
      <c r="H43" s="15" cm="1">
        <f t="array" ref="H43">SUMPRODUCT(Calculations!$B$2:$CD$2,IF(Calculations!$B93:$CD93&gt;0,1,0))</f>
        <v>0</v>
      </c>
      <c r="I43" s="15" cm="1">
        <f t="array" ref="I43">SUMPRODUCT(Calculations!$B$2:$CD$2,IF(Calculations!$B94:$CD94&gt;0,1,0))</f>
        <v>0</v>
      </c>
      <c r="J43" s="15" cm="1">
        <f t="array" ref="J43">SUMPRODUCT(Calculations!$B$2:$CD$2,IF(Calculations!$B95:$CD95&gt;0,1,0))</f>
        <v>0</v>
      </c>
      <c r="K43" s="15" cm="1">
        <f t="array" ref="K43">SUMPRODUCT(Calculations!$B$2:$CD$2,IF(Calculations!$B96:$CD96&gt;0,1,0))</f>
        <v>0</v>
      </c>
      <c r="L43" s="15" cm="1">
        <f t="array" ref="L43">SUMPRODUCT(Calculations!$B$2:$CD$2,IF(Calculations!$B97:$CD97&gt;0,1,0))</f>
        <v>0</v>
      </c>
      <c r="M43" s="15" cm="1">
        <f t="array" ref="M43">SUMPRODUCT(Calculations!$B$2:$CD$2,IF(Calculations!$B98:$CD98&gt;0,1,0))</f>
        <v>0</v>
      </c>
      <c r="N43" s="10"/>
      <c r="O43" s="1"/>
    </row>
    <row r="44" spans="1:15" ht="15" customHeight="1" thickBot="1" x14ac:dyDescent="0.3">
      <c r="A44" s="1"/>
      <c r="B44" s="8"/>
      <c r="C44" s="28"/>
      <c r="D44" s="28"/>
      <c r="E44" s="28"/>
      <c r="F44" s="11"/>
      <c r="G44" s="27" t="s">
        <v>468</v>
      </c>
      <c r="H44" s="14">
        <f>H40+H41+H42</f>
        <v>0</v>
      </c>
      <c r="I44" s="14">
        <f t="shared" ref="I44:M44" si="0">I40+I41+I42</f>
        <v>0</v>
      </c>
      <c r="J44" s="14">
        <f t="shared" si="0"/>
        <v>0</v>
      </c>
      <c r="K44" s="14">
        <f t="shared" si="0"/>
        <v>0</v>
      </c>
      <c r="L44" s="14">
        <f t="shared" si="0"/>
        <v>0</v>
      </c>
      <c r="M44" s="14">
        <f t="shared" si="0"/>
        <v>0</v>
      </c>
      <c r="N44" s="10"/>
      <c r="O44" s="1"/>
    </row>
    <row r="45" spans="1:15" ht="15" customHeight="1" thickBot="1" x14ac:dyDescent="0.3">
      <c r="A45" s="1"/>
      <c r="B45" s="8"/>
      <c r="C45" s="11"/>
      <c r="D45" s="11"/>
      <c r="E45" s="11"/>
      <c r="F45" s="11"/>
      <c r="G45" s="24" t="s">
        <v>467</v>
      </c>
      <c r="H45" s="25">
        <v>0</v>
      </c>
      <c r="I45" s="25">
        <v>0</v>
      </c>
      <c r="J45" s="25">
        <v>0</v>
      </c>
      <c r="K45" s="25">
        <v>0</v>
      </c>
      <c r="L45" s="25">
        <v>0</v>
      </c>
      <c r="M45" s="25">
        <v>0</v>
      </c>
      <c r="N45" s="10"/>
      <c r="O45" s="1"/>
    </row>
    <row r="46" spans="1:15" ht="15" customHeight="1" thickBot="1" x14ac:dyDescent="0.3">
      <c r="A46" s="1"/>
      <c r="B46" s="8"/>
      <c r="C46" s="28" t="s">
        <v>457</v>
      </c>
      <c r="D46" s="28"/>
      <c r="E46" s="28"/>
      <c r="F46" s="11"/>
      <c r="G46" s="27" t="s">
        <v>459</v>
      </c>
      <c r="H46" s="16">
        <f>($D$25*H$40+$D$25*H$41+$D$25*H$42)</f>
        <v>0</v>
      </c>
      <c r="I46" s="16">
        <f>$D$25*I$40+$D$25*I$41</f>
        <v>0</v>
      </c>
      <c r="J46" s="16">
        <f>$D$25*J$40+$D$25*J$41</f>
        <v>0</v>
      </c>
      <c r="K46" s="16">
        <f>$D$25*K$40+$D$26*K$41</f>
        <v>0</v>
      </c>
      <c r="L46" s="16">
        <f>$D$25*L$40+$D$27*L$41</f>
        <v>0</v>
      </c>
      <c r="M46" s="16">
        <f>$D$25*M$40+$D$28*M$41</f>
        <v>0</v>
      </c>
      <c r="N46" s="10"/>
      <c r="O46" s="1"/>
    </row>
    <row r="47" spans="1:15" ht="15" customHeight="1" thickBot="1" x14ac:dyDescent="0.3">
      <c r="A47" s="1"/>
      <c r="B47" s="8"/>
      <c r="C47" s="28"/>
      <c r="D47" s="28"/>
      <c r="E47" s="28"/>
      <c r="F47" s="11"/>
      <c r="G47" s="27" t="s">
        <v>460</v>
      </c>
      <c r="H47" s="17">
        <f>$D$31*H$40+$D$31*H$41+$D$31*H$42</f>
        <v>0</v>
      </c>
      <c r="I47" s="17">
        <f>$D$31*I$40+$D$31*I$41</f>
        <v>0</v>
      </c>
      <c r="J47" s="17">
        <f>$D$31*J$40+$D$31*J$41</f>
        <v>0</v>
      </c>
      <c r="K47" s="17">
        <f>$D$31*K$40+$D$32*K$41</f>
        <v>0</v>
      </c>
      <c r="L47" s="17">
        <f>$D$31*L$40+$D$33*L$41</f>
        <v>0</v>
      </c>
      <c r="M47" s="17">
        <f>$D$31*M$40+$D$34*M$41</f>
        <v>0</v>
      </c>
      <c r="N47" s="10"/>
      <c r="O47" s="1"/>
    </row>
    <row r="48" spans="1:15" ht="15" customHeight="1" x14ac:dyDescent="0.25">
      <c r="A48" s="1"/>
      <c r="B48" s="8"/>
      <c r="C48" s="11"/>
      <c r="D48" s="11"/>
      <c r="E48" s="11"/>
      <c r="F48" s="11"/>
      <c r="G48" s="11"/>
      <c r="H48" s="11"/>
      <c r="I48" s="11"/>
      <c r="J48" s="11"/>
      <c r="K48" s="11"/>
      <c r="L48" s="11"/>
      <c r="M48" s="11"/>
      <c r="N48" s="10"/>
      <c r="O48" s="1"/>
    </row>
    <row r="49" spans="1:15" ht="15" customHeight="1" x14ac:dyDescent="0.25">
      <c r="A49" s="1"/>
      <c r="B49" s="8"/>
      <c r="C49" s="11"/>
      <c r="D49" s="11"/>
      <c r="E49" s="11"/>
      <c r="F49" s="11"/>
      <c r="G49" s="11"/>
      <c r="H49" s="11"/>
      <c r="I49" s="11"/>
      <c r="J49" s="11"/>
      <c r="K49" s="11"/>
      <c r="L49" s="11"/>
      <c r="M49" s="11"/>
      <c r="N49" s="10"/>
      <c r="O49" s="1"/>
    </row>
    <row r="50" spans="1:15" ht="15" customHeight="1" x14ac:dyDescent="0.25">
      <c r="A50" s="1"/>
      <c r="B50" s="8"/>
      <c r="C50" s="11"/>
      <c r="D50" s="11"/>
      <c r="E50" s="11"/>
      <c r="F50" s="11"/>
      <c r="G50" s="11"/>
      <c r="H50" s="11"/>
      <c r="I50" s="11"/>
      <c r="J50" s="11"/>
      <c r="K50" s="11"/>
      <c r="L50" s="11"/>
      <c r="M50" s="11"/>
      <c r="N50" s="10"/>
      <c r="O50" s="1"/>
    </row>
    <row r="51" spans="1:15" ht="15" customHeight="1" x14ac:dyDescent="0.25">
      <c r="A51" s="1"/>
      <c r="B51" s="8"/>
      <c r="C51" s="11"/>
      <c r="D51" s="11"/>
      <c r="E51" s="11"/>
      <c r="F51" s="11"/>
      <c r="G51" s="11"/>
      <c r="H51" s="11"/>
      <c r="I51" s="11"/>
      <c r="J51" s="11"/>
      <c r="K51" s="11"/>
      <c r="L51" s="11"/>
      <c r="M51" s="11"/>
      <c r="N51" s="10"/>
      <c r="O51" s="1"/>
    </row>
    <row r="52" spans="1:15" ht="15" customHeight="1" x14ac:dyDescent="0.25">
      <c r="A52" s="1"/>
      <c r="B52" s="8"/>
      <c r="C52" s="11"/>
      <c r="D52" s="11"/>
      <c r="E52" s="11"/>
      <c r="F52" s="11"/>
      <c r="G52" s="11"/>
      <c r="H52" s="11"/>
      <c r="I52" s="11"/>
      <c r="J52" s="11"/>
      <c r="K52" s="11"/>
      <c r="L52" s="11"/>
      <c r="M52" s="11"/>
      <c r="N52" s="10"/>
      <c r="O52" s="1"/>
    </row>
    <row r="53" spans="1:15" ht="15" customHeight="1" thickBot="1" x14ac:dyDescent="0.3">
      <c r="A53" s="1"/>
      <c r="B53" s="18"/>
      <c r="C53" s="19"/>
      <c r="D53" s="19"/>
      <c r="E53" s="19"/>
      <c r="F53" s="19"/>
      <c r="G53" s="19"/>
      <c r="H53" s="19"/>
      <c r="I53" s="19"/>
      <c r="J53" s="19"/>
      <c r="K53" s="19"/>
      <c r="L53" s="19"/>
      <c r="M53" s="19"/>
      <c r="N53" s="20"/>
      <c r="O53" s="1"/>
    </row>
    <row r="54" spans="1:15" ht="15" customHeight="1" thickTop="1" x14ac:dyDescent="0.25">
      <c r="A54" s="21"/>
      <c r="B54" s="21"/>
      <c r="C54" s="21"/>
      <c r="D54" s="21"/>
      <c r="E54" s="21"/>
      <c r="F54" s="21"/>
      <c r="G54" s="21"/>
      <c r="H54" s="21"/>
      <c r="I54" s="21"/>
      <c r="J54" s="21"/>
      <c r="K54" s="21"/>
      <c r="L54" s="21"/>
      <c r="M54" s="21"/>
      <c r="N54" s="21"/>
      <c r="O54" s="1"/>
    </row>
    <row r="55" spans="1:15" ht="15" hidden="1" customHeight="1" x14ac:dyDescent="0.25"/>
    <row r="56" spans="1:15" ht="15" hidden="1" customHeight="1" x14ac:dyDescent="0.25"/>
  </sheetData>
  <sheetProtection sheet="1" selectLockedCells="1"/>
  <mergeCells count="22">
    <mergeCell ref="D39:E39"/>
    <mergeCell ref="D40:E40"/>
    <mergeCell ref="D25:E25"/>
    <mergeCell ref="D26:E26"/>
    <mergeCell ref="D27:E27"/>
    <mergeCell ref="D28:E28"/>
    <mergeCell ref="C46:E47"/>
    <mergeCell ref="C43:E44"/>
    <mergeCell ref="C2:M6"/>
    <mergeCell ref="D8:E8"/>
    <mergeCell ref="D10:E10"/>
    <mergeCell ref="D15:E15"/>
    <mergeCell ref="D14:E14"/>
    <mergeCell ref="D13:E13"/>
    <mergeCell ref="D12:E12"/>
    <mergeCell ref="D9:E9"/>
    <mergeCell ref="D38:E38"/>
    <mergeCell ref="D37:E37"/>
    <mergeCell ref="D31:E31"/>
    <mergeCell ref="D32:E32"/>
    <mergeCell ref="D33:E33"/>
    <mergeCell ref="D34:E34"/>
  </mergeCells>
  <phoneticPr fontId="2" type="noConversion"/>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2B6B8AF-5EC5-4262-B2A3-ED1AEF48ABE9}">
          <x14:formula1>
            <xm:f>'Drop Downs'!$A$2:$A$333</xm:f>
          </x14:formula1>
          <xm:sqref>D12</xm:sqref>
        </x14:dataValidation>
        <x14:dataValidation type="list" allowBlank="1" showInputMessage="1" showErrorMessage="1" xr:uid="{63DC810C-9B7E-48A4-B30B-0660D1399BDE}">
          <x14:formula1>
            <xm:f>'Drop Downs'!$B$2:$B$3</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88F3F-AB0C-4391-A5C3-38D2D006141B}">
  <dimension ref="A1:CD114"/>
  <sheetViews>
    <sheetView workbookViewId="0">
      <selection activeCell="D4" sqref="D4:E4"/>
    </sheetView>
  </sheetViews>
  <sheetFormatPr defaultColWidth="8.85546875" defaultRowHeight="15" x14ac:dyDescent="0.25"/>
  <cols>
    <col min="2" max="21" width="0" hidden="1" customWidth="1"/>
    <col min="73" max="82" width="0" hidden="1" customWidth="1"/>
  </cols>
  <sheetData>
    <row r="1" spans="1:82" x14ac:dyDescent="0.25">
      <c r="B1">
        <v>-40</v>
      </c>
      <c r="C1">
        <v>-38</v>
      </c>
      <c r="D1">
        <v>-36</v>
      </c>
      <c r="E1">
        <v>-34</v>
      </c>
      <c r="F1">
        <v>-32</v>
      </c>
      <c r="G1">
        <v>-30</v>
      </c>
      <c r="H1">
        <v>-28</v>
      </c>
      <c r="I1">
        <v>-26</v>
      </c>
      <c r="J1">
        <v>-24</v>
      </c>
      <c r="K1">
        <v>-22</v>
      </c>
      <c r="L1">
        <v>-20</v>
      </c>
      <c r="M1">
        <v>-18</v>
      </c>
      <c r="N1">
        <v>-16</v>
      </c>
      <c r="O1">
        <v>-14</v>
      </c>
      <c r="P1">
        <v>-12</v>
      </c>
      <c r="Q1">
        <v>-10</v>
      </c>
      <c r="R1">
        <v>-8</v>
      </c>
      <c r="S1">
        <v>-6</v>
      </c>
      <c r="T1">
        <v>-4</v>
      </c>
      <c r="U1">
        <v>-2</v>
      </c>
      <c r="V1">
        <v>0</v>
      </c>
      <c r="W1">
        <v>2</v>
      </c>
      <c r="X1">
        <v>4</v>
      </c>
      <c r="Y1">
        <v>6</v>
      </c>
      <c r="Z1">
        <v>8</v>
      </c>
      <c r="AA1">
        <v>10</v>
      </c>
      <c r="AB1">
        <v>12</v>
      </c>
      <c r="AC1">
        <v>14</v>
      </c>
      <c r="AD1">
        <v>16</v>
      </c>
      <c r="AE1">
        <v>18</v>
      </c>
      <c r="AF1">
        <v>20</v>
      </c>
      <c r="AG1">
        <v>22</v>
      </c>
      <c r="AH1">
        <v>24</v>
      </c>
      <c r="AI1">
        <v>26</v>
      </c>
      <c r="AJ1">
        <v>28</v>
      </c>
      <c r="AK1">
        <v>30</v>
      </c>
      <c r="AL1">
        <v>32</v>
      </c>
      <c r="AM1">
        <v>34</v>
      </c>
      <c r="AN1">
        <v>36</v>
      </c>
      <c r="AO1">
        <v>38</v>
      </c>
      <c r="AP1">
        <v>40</v>
      </c>
      <c r="AQ1">
        <v>42</v>
      </c>
      <c r="AR1">
        <v>44</v>
      </c>
      <c r="AS1">
        <v>46</v>
      </c>
      <c r="AT1">
        <v>48</v>
      </c>
      <c r="AU1">
        <v>50</v>
      </c>
      <c r="AV1">
        <v>52</v>
      </c>
      <c r="AW1">
        <v>54</v>
      </c>
      <c r="AX1">
        <v>56</v>
      </c>
      <c r="AY1">
        <v>58</v>
      </c>
      <c r="AZ1">
        <v>60</v>
      </c>
      <c r="BA1">
        <v>62</v>
      </c>
      <c r="BB1">
        <v>64</v>
      </c>
      <c r="BC1">
        <v>66</v>
      </c>
      <c r="BD1">
        <v>68</v>
      </c>
      <c r="BE1">
        <v>70</v>
      </c>
      <c r="BF1">
        <v>72</v>
      </c>
      <c r="BG1">
        <v>74</v>
      </c>
      <c r="BH1">
        <v>76</v>
      </c>
      <c r="BI1">
        <v>78</v>
      </c>
      <c r="BJ1">
        <v>80</v>
      </c>
      <c r="BK1">
        <v>82</v>
      </c>
      <c r="BL1">
        <v>84</v>
      </c>
      <c r="BM1">
        <v>86</v>
      </c>
      <c r="BN1">
        <v>88</v>
      </c>
      <c r="BO1">
        <v>90</v>
      </c>
      <c r="BP1">
        <v>92</v>
      </c>
      <c r="BQ1">
        <v>94</v>
      </c>
      <c r="BR1">
        <v>96</v>
      </c>
      <c r="BS1">
        <v>98</v>
      </c>
      <c r="BT1">
        <v>100</v>
      </c>
      <c r="BU1">
        <v>102</v>
      </c>
      <c r="BV1">
        <v>104</v>
      </c>
      <c r="BW1">
        <v>106</v>
      </c>
      <c r="BX1">
        <v>108</v>
      </c>
      <c r="BY1">
        <v>110</v>
      </c>
      <c r="BZ1">
        <v>112</v>
      </c>
      <c r="CA1">
        <v>114</v>
      </c>
      <c r="CB1">
        <v>116</v>
      </c>
      <c r="CC1">
        <v>118</v>
      </c>
      <c r="CD1">
        <v>120</v>
      </c>
    </row>
    <row r="2" spans="1:82" x14ac:dyDescent="0.25">
      <c r="A2" t="s">
        <v>342</v>
      </c>
      <c r="B2">
        <f>SUMIF(Temperature!$A$2:$A$333,'Energy Use Calculator'!$D$12,Temperature!B$2:B$333)</f>
        <v>0</v>
      </c>
      <c r="C2">
        <f>SUMIF(Temperature!$A$2:$A$333,'Energy Use Calculator'!$D$12,Temperature!C$2:C$333)</f>
        <v>0</v>
      </c>
      <c r="D2">
        <f>SUMIF(Temperature!$A$2:$A$333,'Energy Use Calculator'!$D$12,Temperature!D$2:D$333)</f>
        <v>0</v>
      </c>
      <c r="E2">
        <f>SUMIF(Temperature!$A$2:$A$333,'Energy Use Calculator'!$D$12,Temperature!E$2:E$333)</f>
        <v>0</v>
      </c>
      <c r="F2">
        <f>SUMIF(Temperature!$A$2:$A$333,'Energy Use Calculator'!$D$12,Temperature!F$2:F$333)</f>
        <v>0</v>
      </c>
      <c r="G2">
        <f>SUMIF(Temperature!$A$2:$A$333,'Energy Use Calculator'!$D$12,Temperature!G$2:G$333)</f>
        <v>0</v>
      </c>
      <c r="H2">
        <f>SUMIF(Temperature!$A$2:$A$333,'Energy Use Calculator'!$D$12,Temperature!H$2:H$333)</f>
        <v>0</v>
      </c>
      <c r="I2">
        <f>SUMIF(Temperature!$A$2:$A$333,'Energy Use Calculator'!$D$12,Temperature!I$2:I$333)</f>
        <v>0</v>
      </c>
      <c r="J2">
        <f>SUMIF(Temperature!$A$2:$A$333,'Energy Use Calculator'!$D$12,Temperature!J$2:J$333)</f>
        <v>0</v>
      </c>
      <c r="K2">
        <f>SUMIF(Temperature!$A$2:$A$333,'Energy Use Calculator'!$D$12,Temperature!K$2:K$333)</f>
        <v>0</v>
      </c>
      <c r="L2">
        <f>SUMIF(Temperature!$A$2:$A$333,'Energy Use Calculator'!$D$12,Temperature!L$2:L$333)</f>
        <v>0</v>
      </c>
      <c r="M2">
        <f>SUMIF(Temperature!$A$2:$A$333,'Energy Use Calculator'!$D$12,Temperature!M$2:M$333)</f>
        <v>0</v>
      </c>
      <c r="N2">
        <f>SUMIF(Temperature!$A$2:$A$333,'Energy Use Calculator'!$D$12,Temperature!N$2:N$333)</f>
        <v>0</v>
      </c>
      <c r="O2">
        <f>SUMIF(Temperature!$A$2:$A$333,'Energy Use Calculator'!$D$12,Temperature!O$2:O$333)</f>
        <v>0</v>
      </c>
      <c r="P2">
        <f>SUMIF(Temperature!$A$2:$A$333,'Energy Use Calculator'!$D$12,Temperature!P$2:P$333)</f>
        <v>0</v>
      </c>
      <c r="Q2">
        <f>SUMIF(Temperature!$A$2:$A$333,'Energy Use Calculator'!$D$12,Temperature!Q$2:Q$333)</f>
        <v>0</v>
      </c>
      <c r="R2">
        <f>SUMIF(Temperature!$A$2:$A$333,'Energy Use Calculator'!$D$12,Temperature!R$2:R$333)</f>
        <v>0</v>
      </c>
      <c r="S2">
        <f>SUMIF(Temperature!$A$2:$A$333,'Energy Use Calculator'!$D$12,Temperature!S$2:S$333)</f>
        <v>0</v>
      </c>
      <c r="T2">
        <f>SUMIF(Temperature!$A$2:$A$333,'Energy Use Calculator'!$D$12,Temperature!T$2:T$333)</f>
        <v>0</v>
      </c>
      <c r="U2">
        <f>SUMIF(Temperature!$A$2:$A$333,'Energy Use Calculator'!$D$12,Temperature!U$2:U$333)</f>
        <v>0</v>
      </c>
      <c r="V2">
        <f>SUMIF(Temperature!$A$2:$A$333,'Energy Use Calculator'!$D$12,Temperature!V$2:V$333)</f>
        <v>0</v>
      </c>
      <c r="W2">
        <f>SUMIF(Temperature!$A$2:$A$333,'Energy Use Calculator'!$D$12,Temperature!W$2:W$333)</f>
        <v>0</v>
      </c>
      <c r="X2">
        <f>SUMIF(Temperature!$A$2:$A$333,'Energy Use Calculator'!$D$12,Temperature!X$2:X$333)</f>
        <v>0</v>
      </c>
      <c r="Y2">
        <f>SUMIF(Temperature!$A$2:$A$333,'Energy Use Calculator'!$D$12,Temperature!Y$2:Y$333)</f>
        <v>0</v>
      </c>
      <c r="Z2">
        <f>SUMIF(Temperature!$A$2:$A$333,'Energy Use Calculator'!$D$12,Temperature!Z$2:Z$333)</f>
        <v>0</v>
      </c>
      <c r="AA2">
        <f>SUMIF(Temperature!$A$2:$A$333,'Energy Use Calculator'!$D$12,Temperature!AA$2:AA$333)</f>
        <v>0</v>
      </c>
      <c r="AB2">
        <f>SUMIF(Temperature!$A$2:$A$333,'Energy Use Calculator'!$D$12,Temperature!AB$2:AB$333)</f>
        <v>0</v>
      </c>
      <c r="AC2">
        <f>SUMIF(Temperature!$A$2:$A$333,'Energy Use Calculator'!$D$12,Temperature!AC$2:AC$333)</f>
        <v>0</v>
      </c>
      <c r="AD2">
        <f>SUMIF(Temperature!$A$2:$A$333,'Energy Use Calculator'!$D$12,Temperature!AD$2:AD$333)</f>
        <v>0</v>
      </c>
      <c r="AE2">
        <f>SUMIF(Temperature!$A$2:$A$333,'Energy Use Calculator'!$D$12,Temperature!AE$2:AE$333)</f>
        <v>0</v>
      </c>
      <c r="AF2">
        <f>SUMIF(Temperature!$A$2:$A$333,'Energy Use Calculator'!$D$12,Temperature!AF$2:AF$333)</f>
        <v>0</v>
      </c>
      <c r="AG2">
        <f>SUMIF(Temperature!$A$2:$A$333,'Energy Use Calculator'!$D$12,Temperature!AG$2:AG$333)</f>
        <v>0</v>
      </c>
      <c r="AH2">
        <f>SUMIF(Temperature!$A$2:$A$333,'Energy Use Calculator'!$D$12,Temperature!AH$2:AH$333)</f>
        <v>0</v>
      </c>
      <c r="AI2">
        <f>SUMIF(Temperature!$A$2:$A$333,'Energy Use Calculator'!$D$12,Temperature!AI$2:AI$333)</f>
        <v>0</v>
      </c>
      <c r="AJ2">
        <f>SUMIF(Temperature!$A$2:$A$333,'Energy Use Calculator'!$D$12,Temperature!AJ$2:AJ$333)</f>
        <v>0</v>
      </c>
      <c r="AK2">
        <f>SUMIF(Temperature!$A$2:$A$333,'Energy Use Calculator'!$D$12,Temperature!AK$2:AK$333)</f>
        <v>0</v>
      </c>
      <c r="AL2">
        <f>SUMIF(Temperature!$A$2:$A$333,'Energy Use Calculator'!$D$12,Temperature!AL$2:AL$333)</f>
        <v>0</v>
      </c>
      <c r="AM2">
        <f>SUMIF(Temperature!$A$2:$A$333,'Energy Use Calculator'!$D$12,Temperature!AM$2:AM$333)</f>
        <v>0</v>
      </c>
      <c r="AN2">
        <f>SUMIF(Temperature!$A$2:$A$333,'Energy Use Calculator'!$D$12,Temperature!AN$2:AN$333)</f>
        <v>0</v>
      </c>
      <c r="AO2">
        <f>SUMIF(Temperature!$A$2:$A$333,'Energy Use Calculator'!$D$12,Temperature!AO$2:AO$333)</f>
        <v>0</v>
      </c>
      <c r="AP2">
        <f>SUMIF(Temperature!$A$2:$A$333,'Energy Use Calculator'!$D$12,Temperature!AP$2:AP$333)</f>
        <v>0</v>
      </c>
      <c r="AQ2">
        <f>SUMIF(Temperature!$A$2:$A$333,'Energy Use Calculator'!$D$12,Temperature!AQ$2:AQ$333)</f>
        <v>0</v>
      </c>
      <c r="AR2">
        <f>SUMIF(Temperature!$A$2:$A$333,'Energy Use Calculator'!$D$12,Temperature!AR$2:AR$333)</f>
        <v>0</v>
      </c>
      <c r="AS2">
        <f>SUMIF(Temperature!$A$2:$A$333,'Energy Use Calculator'!$D$12,Temperature!AS$2:AS$333)</f>
        <v>0</v>
      </c>
      <c r="AT2">
        <f>SUMIF(Temperature!$A$2:$A$333,'Energy Use Calculator'!$D$12,Temperature!AT$2:AT$333)</f>
        <v>0</v>
      </c>
      <c r="AU2">
        <f>SUMIF(Temperature!$A$2:$A$333,'Energy Use Calculator'!$D$12,Temperature!AU$2:AU$333)</f>
        <v>0</v>
      </c>
      <c r="AV2">
        <f>SUMIF(Temperature!$A$2:$A$333,'Energy Use Calculator'!$D$12,Temperature!AV$2:AV$333)</f>
        <v>0</v>
      </c>
      <c r="AW2">
        <f>SUMIF(Temperature!$A$2:$A$333,'Energy Use Calculator'!$D$12,Temperature!AW$2:AW$333)</f>
        <v>0</v>
      </c>
      <c r="AX2">
        <f>SUMIF(Temperature!$A$2:$A$333,'Energy Use Calculator'!$D$12,Temperature!AX$2:AX$333)</f>
        <v>0</v>
      </c>
      <c r="AY2">
        <f>SUMIF(Temperature!$A$2:$A$333,'Energy Use Calculator'!$D$12,Temperature!AY$2:AY$333)</f>
        <v>0</v>
      </c>
      <c r="AZ2">
        <f>SUMIF(Temperature!$A$2:$A$333,'Energy Use Calculator'!$D$12,Temperature!AZ$2:AZ$333)</f>
        <v>0</v>
      </c>
      <c r="BA2">
        <f>SUMIF(Temperature!$A$2:$A$333,'Energy Use Calculator'!$D$12,Temperature!BA$2:BA$333)</f>
        <v>0</v>
      </c>
      <c r="BB2">
        <f>SUMIF(Temperature!$A$2:$A$333,'Energy Use Calculator'!$D$12,Temperature!BB$2:BB$333)</f>
        <v>0</v>
      </c>
      <c r="BC2">
        <f>SUMIF(Temperature!$A$2:$A$333,'Energy Use Calculator'!$D$12,Temperature!BC$2:BC$333)</f>
        <v>0</v>
      </c>
      <c r="BD2">
        <f>SUMIF(Temperature!$A$2:$A$333,'Energy Use Calculator'!$D$12,Temperature!BD$2:BD$333)</f>
        <v>0</v>
      </c>
      <c r="BE2">
        <f>SUMIF(Temperature!$A$2:$A$333,'Energy Use Calculator'!$D$12,Temperature!BE$2:BE$333)</f>
        <v>0</v>
      </c>
      <c r="BF2">
        <f>SUMIF(Temperature!$A$2:$A$333,'Energy Use Calculator'!$D$12,Temperature!BF$2:BF$333)</f>
        <v>0</v>
      </c>
      <c r="BG2">
        <f>SUMIF(Temperature!$A$2:$A$333,'Energy Use Calculator'!$D$12,Temperature!BG$2:BG$333)</f>
        <v>0</v>
      </c>
      <c r="BH2">
        <f>SUMIF(Temperature!$A$2:$A$333,'Energy Use Calculator'!$D$12,Temperature!BH$2:BH$333)</f>
        <v>0</v>
      </c>
      <c r="BI2">
        <f>SUMIF(Temperature!$A$2:$A$333,'Energy Use Calculator'!$D$12,Temperature!BI$2:BI$333)</f>
        <v>0</v>
      </c>
      <c r="BJ2">
        <f>SUMIF(Temperature!$A$2:$A$333,'Energy Use Calculator'!$D$12,Temperature!BJ$2:BJ$333)</f>
        <v>0</v>
      </c>
      <c r="BK2">
        <f>SUMIF(Temperature!$A$2:$A$333,'Energy Use Calculator'!$D$12,Temperature!BK$2:BK$333)</f>
        <v>0</v>
      </c>
      <c r="BL2">
        <f>SUMIF(Temperature!$A$2:$A$333,'Energy Use Calculator'!$D$12,Temperature!BL$2:BL$333)</f>
        <v>0</v>
      </c>
      <c r="BM2">
        <f>SUMIF(Temperature!$A$2:$A$333,'Energy Use Calculator'!$D$12,Temperature!BM$2:BM$333)</f>
        <v>0</v>
      </c>
      <c r="BN2">
        <f>SUMIF(Temperature!$A$2:$A$333,'Energy Use Calculator'!$D$12,Temperature!BN$2:BN$333)</f>
        <v>0</v>
      </c>
      <c r="BO2">
        <f>SUMIF(Temperature!$A$2:$A$333,'Energy Use Calculator'!$D$12,Temperature!BO$2:BO$333)</f>
        <v>0</v>
      </c>
      <c r="BP2">
        <f>SUMIF(Temperature!$A$2:$A$333,'Energy Use Calculator'!$D$12,Temperature!BP$2:BP$333)</f>
        <v>0</v>
      </c>
      <c r="BQ2">
        <f>SUMIF(Temperature!$A$2:$A$333,'Energy Use Calculator'!$D$12,Temperature!BQ$2:BQ$333)</f>
        <v>0</v>
      </c>
      <c r="BR2">
        <f>SUMIF(Temperature!$A$2:$A$333,'Energy Use Calculator'!$D$12,Temperature!BR$2:BR$333)</f>
        <v>0</v>
      </c>
      <c r="BS2">
        <f>SUMIF(Temperature!$A$2:$A$333,'Energy Use Calculator'!$D$12,Temperature!BS$2:BS$333)</f>
        <v>0</v>
      </c>
      <c r="BT2">
        <f>SUMIF(Temperature!$A$2:$A$333,'Energy Use Calculator'!$D$12,Temperature!BT$2:BT$333)</f>
        <v>0</v>
      </c>
      <c r="BU2">
        <f>SUMIF(Temperature!$A$2:$A$333,'Energy Use Calculator'!$D$12,Temperature!BU$2:BU$333)</f>
        <v>0</v>
      </c>
      <c r="BV2">
        <f>SUMIF(Temperature!$A$2:$A$333,'Energy Use Calculator'!$D$12,Temperature!BV$2:BV$333)</f>
        <v>0</v>
      </c>
      <c r="BW2">
        <f>SUMIF(Temperature!$A$2:$A$333,'Energy Use Calculator'!$D$12,Temperature!BW$2:BW$333)</f>
        <v>0</v>
      </c>
      <c r="BX2">
        <f>SUMIF(Temperature!$A$2:$A$333,'Energy Use Calculator'!$D$12,Temperature!BX$2:BX$333)</f>
        <v>0</v>
      </c>
      <c r="BY2">
        <f>SUMIF(Temperature!$A$2:$A$333,'Energy Use Calculator'!$D$12,Temperature!BY$2:BY$333)</f>
        <v>0</v>
      </c>
      <c r="BZ2">
        <f>SUMIF(Temperature!$A$2:$A$333,'Energy Use Calculator'!$D$12,Temperature!BZ$2:BZ$333)</f>
        <v>0</v>
      </c>
      <c r="CA2">
        <f>SUMIF(Temperature!$A$2:$A$333,'Energy Use Calculator'!$D$12,Temperature!CA$2:CA$333)</f>
        <v>0</v>
      </c>
      <c r="CB2">
        <f>SUMIF(Temperature!$A$2:$A$333,'Energy Use Calculator'!$D$12,Temperature!CB$2:CB$333)</f>
        <v>0</v>
      </c>
      <c r="CC2">
        <f>SUMIF(Temperature!$A$2:$A$333,'Energy Use Calculator'!$D$12,Temperature!CC$2:CC$333)</f>
        <v>0</v>
      </c>
      <c r="CD2">
        <f>SUMIF(Temperature!$A$2:$A$333,'Energy Use Calculator'!$D$12,Temperature!CD$2:CD$333)</f>
        <v>0</v>
      </c>
    </row>
    <row r="3" spans="1:82" x14ac:dyDescent="0.25">
      <c r="A3" t="s">
        <v>343</v>
      </c>
      <c r="B3">
        <f>SUM($B2:B2)/8760</f>
        <v>0</v>
      </c>
      <c r="C3">
        <f>SUM($B2:C2)/8760</f>
        <v>0</v>
      </c>
      <c r="D3">
        <f>SUM($B2:D2)/8760</f>
        <v>0</v>
      </c>
      <c r="E3">
        <f>SUM($B2:E2)/8760</f>
        <v>0</v>
      </c>
      <c r="F3">
        <f>SUM($B2:F2)/8760</f>
        <v>0</v>
      </c>
      <c r="G3">
        <f>SUM($B2:G2)/8760</f>
        <v>0</v>
      </c>
      <c r="H3">
        <f>SUM($B2:H2)/8760</f>
        <v>0</v>
      </c>
      <c r="I3">
        <f>SUM($B2:I2)/8760</f>
        <v>0</v>
      </c>
      <c r="J3">
        <f>SUM($B2:J2)/8760</f>
        <v>0</v>
      </c>
      <c r="K3">
        <f>SUM($B2:K2)/8760</f>
        <v>0</v>
      </c>
      <c r="L3">
        <f>SUM($B2:L2)/8760</f>
        <v>0</v>
      </c>
      <c r="M3">
        <f>SUM($B2:M2)/8760</f>
        <v>0</v>
      </c>
      <c r="N3">
        <f>SUM($B2:N2)/8760</f>
        <v>0</v>
      </c>
      <c r="O3">
        <f>SUM($B2:O2)/8760</f>
        <v>0</v>
      </c>
      <c r="P3">
        <f>SUM($B2:P2)/8760</f>
        <v>0</v>
      </c>
      <c r="Q3">
        <f>SUM($B2:Q2)/8760</f>
        <v>0</v>
      </c>
      <c r="R3">
        <f>SUM($B2:R2)/8760</f>
        <v>0</v>
      </c>
      <c r="S3">
        <f>SUM($B2:S2)/8760</f>
        <v>0</v>
      </c>
      <c r="T3">
        <f>SUM($B2:T2)/8760</f>
        <v>0</v>
      </c>
      <c r="U3">
        <f>SUM($B2:U2)/8760</f>
        <v>0</v>
      </c>
      <c r="V3">
        <f>SUM($B2:V2)/8760</f>
        <v>0</v>
      </c>
      <c r="W3">
        <f>SUM($B2:W2)/8760</f>
        <v>0</v>
      </c>
      <c r="X3">
        <f>SUM($B2:X2)/8760</f>
        <v>0</v>
      </c>
      <c r="Y3">
        <f>SUM($B2:Y2)/8760</f>
        <v>0</v>
      </c>
      <c r="Z3">
        <f>SUM($B2:Z2)/8760</f>
        <v>0</v>
      </c>
      <c r="AA3">
        <f>SUM($B2:AA2)/8760</f>
        <v>0</v>
      </c>
      <c r="AB3">
        <f>SUM($B2:AB2)/8760</f>
        <v>0</v>
      </c>
      <c r="AC3">
        <f>SUM($B2:AC2)/8760</f>
        <v>0</v>
      </c>
      <c r="AD3">
        <f>SUM($B2:AD2)/8760</f>
        <v>0</v>
      </c>
      <c r="AE3">
        <f>SUM($B2:AE2)/8760</f>
        <v>0</v>
      </c>
      <c r="AF3">
        <f>SUM($B2:AF2)/8760</f>
        <v>0</v>
      </c>
      <c r="AG3">
        <f>SUM($B2:AG2)/8760</f>
        <v>0</v>
      </c>
      <c r="AH3">
        <f>SUM($B2:AH2)/8760</f>
        <v>0</v>
      </c>
      <c r="AI3">
        <f>SUM($B2:AI2)/8760</f>
        <v>0</v>
      </c>
      <c r="AJ3">
        <f>SUM($B2:AJ2)/8760</f>
        <v>0</v>
      </c>
      <c r="AK3">
        <f>SUM($B2:AK2)/8760</f>
        <v>0</v>
      </c>
      <c r="AL3">
        <f>SUM($B2:AL2)/8760</f>
        <v>0</v>
      </c>
      <c r="AM3">
        <f>SUM($B2:AM2)/8760</f>
        <v>0</v>
      </c>
      <c r="AN3">
        <f>SUM($B2:AN2)/8760</f>
        <v>0</v>
      </c>
      <c r="AO3">
        <f>SUM($B2:AO2)/8760</f>
        <v>0</v>
      </c>
      <c r="AP3">
        <f>SUM($B2:AP2)/8760</f>
        <v>0</v>
      </c>
      <c r="AQ3">
        <f>SUM($B2:AQ2)/8760</f>
        <v>0</v>
      </c>
      <c r="AR3">
        <f>SUM($B2:AR2)/8760</f>
        <v>0</v>
      </c>
      <c r="AS3">
        <f>SUM($B2:AS2)/8760</f>
        <v>0</v>
      </c>
      <c r="AT3">
        <f>SUM($B2:AT2)/8760</f>
        <v>0</v>
      </c>
      <c r="AU3">
        <f>SUM($B2:AU2)/8760</f>
        <v>0</v>
      </c>
      <c r="AV3">
        <f>SUM($B2:AV2)/8760</f>
        <v>0</v>
      </c>
      <c r="AW3">
        <f>SUM($B2:AW2)/8760</f>
        <v>0</v>
      </c>
      <c r="AX3">
        <f>SUM($B2:AX2)/8760</f>
        <v>0</v>
      </c>
      <c r="AY3">
        <f>SUM($B2:AY2)/8760</f>
        <v>0</v>
      </c>
      <c r="AZ3">
        <f>SUM($B2:AZ2)/8760</f>
        <v>0</v>
      </c>
      <c r="BA3">
        <f>SUM($B2:BA2)/8760</f>
        <v>0</v>
      </c>
      <c r="BB3">
        <f>SUM($B2:BB2)/8760</f>
        <v>0</v>
      </c>
      <c r="BC3">
        <f>SUM($B2:BC2)/8760</f>
        <v>0</v>
      </c>
      <c r="BD3">
        <f>SUM($B2:BD2)/8760</f>
        <v>0</v>
      </c>
      <c r="BE3">
        <f>SUM($B2:BE2)/8760</f>
        <v>0</v>
      </c>
      <c r="BF3">
        <f>SUM($B2:BF2)/8760</f>
        <v>0</v>
      </c>
      <c r="BG3">
        <f>SUM($B2:BG2)/8760</f>
        <v>0</v>
      </c>
      <c r="BH3">
        <f>SUM($B2:BH2)/8760</f>
        <v>0</v>
      </c>
      <c r="BI3">
        <f>SUM($B2:BI2)/8760</f>
        <v>0</v>
      </c>
      <c r="BJ3">
        <f>SUM($B2:BJ2)/8760</f>
        <v>0</v>
      </c>
      <c r="BK3">
        <f>SUM($B2:BK2)/8760</f>
        <v>0</v>
      </c>
      <c r="BL3">
        <f>SUM($B2:BL2)/8760</f>
        <v>0</v>
      </c>
      <c r="BM3">
        <f>SUM($B2:BM2)/8760</f>
        <v>0</v>
      </c>
      <c r="BN3">
        <f>SUM($B2:BN2)/8760</f>
        <v>0</v>
      </c>
      <c r="BO3">
        <f>SUM($B2:BO2)/8760</f>
        <v>0</v>
      </c>
      <c r="BP3">
        <f>SUM($B2:BP2)/8760</f>
        <v>0</v>
      </c>
      <c r="BQ3">
        <f>SUM($B2:BQ2)/8760</f>
        <v>0</v>
      </c>
      <c r="BR3">
        <f>SUM($B2:BR2)/8760</f>
        <v>0</v>
      </c>
      <c r="BS3">
        <f>SUM($B2:BS2)/8760</f>
        <v>0</v>
      </c>
      <c r="BT3">
        <f>SUM($B2:BT2)/8760</f>
        <v>0</v>
      </c>
      <c r="BU3">
        <f>SUM($B2:BU2)/8760</f>
        <v>0</v>
      </c>
      <c r="BV3">
        <f>SUM($B2:BV2)/8760</f>
        <v>0</v>
      </c>
      <c r="BW3">
        <f>SUM($B2:BW2)/8760</f>
        <v>0</v>
      </c>
      <c r="BX3">
        <f>SUM($B2:BX2)/8760</f>
        <v>0</v>
      </c>
      <c r="BY3">
        <f>SUM($B2:BY2)/8760</f>
        <v>0</v>
      </c>
      <c r="BZ3">
        <f>SUM($B2:BZ2)/8760</f>
        <v>0</v>
      </c>
      <c r="CA3">
        <f>SUM($B2:CA2)/8760</f>
        <v>0</v>
      </c>
      <c r="CB3">
        <f>SUM($B2:CB2)/8760</f>
        <v>0</v>
      </c>
      <c r="CC3">
        <f>SUM($B2:CC2)/8760</f>
        <v>0</v>
      </c>
      <c r="CD3">
        <f>SUM($B2:CD2)/8760</f>
        <v>0</v>
      </c>
    </row>
    <row r="5" spans="1:82" x14ac:dyDescent="0.25">
      <c r="A5" t="s">
        <v>366</v>
      </c>
      <c r="B5">
        <f>SUMIF('Thermal Load'!$A$6:$A$7,'Energy Use Calculator'!$D$13,'Thermal Load'!B$6:B$7)*'Energy Use Calculator'!$D$14</f>
        <v>0</v>
      </c>
      <c r="C5">
        <f>SUMIF('Thermal Load'!$A$6:$A$7,'Energy Use Calculator'!$D$13,'Thermal Load'!C$6:C$7)*'Energy Use Calculator'!$D$14</f>
        <v>0</v>
      </c>
      <c r="D5">
        <f>SUMIF('Thermal Load'!$A$6:$A$7,'Energy Use Calculator'!$D$13,'Thermal Load'!D$6:D$7)*'Energy Use Calculator'!$D$14</f>
        <v>0</v>
      </c>
      <c r="E5">
        <f>SUMIF('Thermal Load'!$A$6:$A$7,'Energy Use Calculator'!$D$13,'Thermal Load'!E$6:E$7)*'Energy Use Calculator'!$D$14</f>
        <v>0</v>
      </c>
      <c r="F5">
        <f>SUMIF('Thermal Load'!$A$6:$A$7,'Energy Use Calculator'!$D$13,'Thermal Load'!F$6:F$7)*'Energy Use Calculator'!$D$14</f>
        <v>0</v>
      </c>
      <c r="G5">
        <f>SUMIF('Thermal Load'!$A$6:$A$7,'Energy Use Calculator'!$D$13,'Thermal Load'!G$6:G$7)*'Energy Use Calculator'!$D$14</f>
        <v>0</v>
      </c>
      <c r="H5">
        <f>SUMIF('Thermal Load'!$A$6:$A$7,'Energy Use Calculator'!$D$13,'Thermal Load'!H$6:H$7)*'Energy Use Calculator'!$D$14</f>
        <v>0</v>
      </c>
      <c r="I5">
        <f>SUMIF('Thermal Load'!$A$6:$A$7,'Energy Use Calculator'!$D$13,'Thermal Load'!I$6:I$7)*'Energy Use Calculator'!$D$14</f>
        <v>0</v>
      </c>
      <c r="J5">
        <f>SUMIF('Thermal Load'!$A$6:$A$7,'Energy Use Calculator'!$D$13,'Thermal Load'!J$6:J$7)*'Energy Use Calculator'!$D$14</f>
        <v>0</v>
      </c>
      <c r="K5">
        <f>SUMIF('Thermal Load'!$A$6:$A$7,'Energy Use Calculator'!$D$13,'Thermal Load'!K$6:K$7)*'Energy Use Calculator'!$D$14</f>
        <v>0</v>
      </c>
      <c r="L5">
        <f>SUMIF('Thermal Load'!$A$6:$A$7,'Energy Use Calculator'!$D$13,'Thermal Load'!L$6:L$7)*'Energy Use Calculator'!$D$14</f>
        <v>0</v>
      </c>
      <c r="M5">
        <f>SUMIF('Thermal Load'!$A$6:$A$7,'Energy Use Calculator'!$D$13,'Thermal Load'!M$6:M$7)*'Energy Use Calculator'!$D$14</f>
        <v>0</v>
      </c>
      <c r="N5">
        <f>SUMIF('Thermal Load'!$A$6:$A$7,'Energy Use Calculator'!$D$13,'Thermal Load'!N$6:N$7)*'Energy Use Calculator'!$D$14</f>
        <v>0</v>
      </c>
      <c r="O5">
        <f>SUMIF('Thermal Load'!$A$6:$A$7,'Energy Use Calculator'!$D$13,'Thermal Load'!O$6:O$7)*'Energy Use Calculator'!$D$14</f>
        <v>0</v>
      </c>
      <c r="P5">
        <f>SUMIF('Thermal Load'!$A$6:$A$7,'Energy Use Calculator'!$D$13,'Thermal Load'!P$6:P$7)*'Energy Use Calculator'!$D$14</f>
        <v>0</v>
      </c>
      <c r="Q5">
        <f>SUMIF('Thermal Load'!$A$6:$A$7,'Energy Use Calculator'!$D$13,'Thermal Load'!Q$6:Q$7)*'Energy Use Calculator'!$D$14</f>
        <v>0</v>
      </c>
      <c r="R5">
        <f>SUMIF('Thermal Load'!$A$6:$A$7,'Energy Use Calculator'!$D$13,'Thermal Load'!R$6:R$7)*'Energy Use Calculator'!$D$14</f>
        <v>0</v>
      </c>
      <c r="S5">
        <f>SUMIF('Thermal Load'!$A$6:$A$7,'Energy Use Calculator'!$D$13,'Thermal Load'!S$6:S$7)*'Energy Use Calculator'!$D$14</f>
        <v>0</v>
      </c>
      <c r="T5">
        <f>SUMIF('Thermal Load'!$A$6:$A$7,'Energy Use Calculator'!$D$13,'Thermal Load'!T$6:T$7)*'Energy Use Calculator'!$D$14</f>
        <v>0</v>
      </c>
      <c r="U5">
        <f>SUMIF('Thermal Load'!$A$6:$A$7,'Energy Use Calculator'!$D$13,'Thermal Load'!U$6:U$7)*'Energy Use Calculator'!$D$14</f>
        <v>0</v>
      </c>
      <c r="V5">
        <f>SUMIF('Thermal Load'!$A$6:$A$7,'Energy Use Calculator'!$D$13,'Thermal Load'!V$6:V$7)*'Energy Use Calculator'!$D$14</f>
        <v>0</v>
      </c>
      <c r="W5">
        <f>SUMIF('Thermal Load'!$A$6:$A$7,'Energy Use Calculator'!$D$13,'Thermal Load'!W$6:W$7)*'Energy Use Calculator'!$D$14</f>
        <v>0</v>
      </c>
      <c r="X5">
        <f>SUMIF('Thermal Load'!$A$6:$A$7,'Energy Use Calculator'!$D$13,'Thermal Load'!X$6:X$7)*'Energy Use Calculator'!$D$14</f>
        <v>0</v>
      </c>
      <c r="Y5">
        <f>SUMIF('Thermal Load'!$A$6:$A$7,'Energy Use Calculator'!$D$13,'Thermal Load'!Y$6:Y$7)*'Energy Use Calculator'!$D$14</f>
        <v>0</v>
      </c>
      <c r="Z5">
        <f>SUMIF('Thermal Load'!$A$6:$A$7,'Energy Use Calculator'!$D$13,'Thermal Load'!Z$6:Z$7)*'Energy Use Calculator'!$D$14</f>
        <v>0</v>
      </c>
      <c r="AA5">
        <f>SUMIF('Thermal Load'!$A$6:$A$7,'Energy Use Calculator'!$D$13,'Thermal Load'!AA$6:AA$7)*'Energy Use Calculator'!$D$14</f>
        <v>0</v>
      </c>
      <c r="AB5">
        <f>SUMIF('Thermal Load'!$A$6:$A$7,'Energy Use Calculator'!$D$13,'Thermal Load'!AB$6:AB$7)*'Energy Use Calculator'!$D$14</f>
        <v>0</v>
      </c>
      <c r="AC5">
        <f>SUMIF('Thermal Load'!$A$6:$A$7,'Energy Use Calculator'!$D$13,'Thermal Load'!AC$6:AC$7)*'Energy Use Calculator'!$D$14</f>
        <v>0</v>
      </c>
      <c r="AD5">
        <f>SUMIF('Thermal Load'!$A$6:$A$7,'Energy Use Calculator'!$D$13,'Thermal Load'!AD$6:AD$7)*'Energy Use Calculator'!$D$14</f>
        <v>0</v>
      </c>
      <c r="AE5">
        <f>SUMIF('Thermal Load'!$A$6:$A$7,'Energy Use Calculator'!$D$13,'Thermal Load'!AE$6:AE$7)*'Energy Use Calculator'!$D$14</f>
        <v>0</v>
      </c>
      <c r="AF5">
        <f>SUMIF('Thermal Load'!$A$6:$A$7,'Energy Use Calculator'!$D$13,'Thermal Load'!AF$6:AF$7)*'Energy Use Calculator'!$D$14</f>
        <v>0</v>
      </c>
      <c r="AG5">
        <f>SUMIF('Thermal Load'!$A$6:$A$7,'Energy Use Calculator'!$D$13,'Thermal Load'!AG$6:AG$7)*'Energy Use Calculator'!$D$14</f>
        <v>0</v>
      </c>
      <c r="AH5">
        <f>SUMIF('Thermal Load'!$A$6:$A$7,'Energy Use Calculator'!$D$13,'Thermal Load'!AH$6:AH$7)*'Energy Use Calculator'!$D$14</f>
        <v>0</v>
      </c>
      <c r="AI5">
        <f>SUMIF('Thermal Load'!$A$6:$A$7,'Energy Use Calculator'!$D$13,'Thermal Load'!AI$6:AI$7)*'Energy Use Calculator'!$D$14</f>
        <v>0</v>
      </c>
      <c r="AJ5">
        <f>SUMIF('Thermal Load'!$A$6:$A$7,'Energy Use Calculator'!$D$13,'Thermal Load'!AJ$6:AJ$7)*'Energy Use Calculator'!$D$14</f>
        <v>0</v>
      </c>
      <c r="AK5">
        <f>SUMIF('Thermal Load'!$A$6:$A$7,'Energy Use Calculator'!$D$13,'Thermal Load'!AK$6:AK$7)*'Energy Use Calculator'!$D$14</f>
        <v>0</v>
      </c>
      <c r="AL5">
        <f>SUMIF('Thermal Load'!$A$6:$A$7,'Energy Use Calculator'!$D$13,'Thermal Load'!AL$6:AL$7)*'Energy Use Calculator'!$D$14</f>
        <v>0</v>
      </c>
      <c r="AM5">
        <f>SUMIF('Thermal Load'!$A$6:$A$7,'Energy Use Calculator'!$D$13,'Thermal Load'!AM$6:AM$7)*'Energy Use Calculator'!$D$14</f>
        <v>0</v>
      </c>
      <c r="AN5">
        <f>SUMIF('Thermal Load'!$A$6:$A$7,'Energy Use Calculator'!$D$13,'Thermal Load'!AN$6:AN$7)*'Energy Use Calculator'!$D$14</f>
        <v>0</v>
      </c>
      <c r="AO5">
        <f>SUMIF('Thermal Load'!$A$6:$A$7,'Energy Use Calculator'!$D$13,'Thermal Load'!AO$6:AO$7)*'Energy Use Calculator'!$D$14</f>
        <v>0</v>
      </c>
      <c r="AP5">
        <f>SUMIF('Thermal Load'!$A$6:$A$7,'Energy Use Calculator'!$D$13,'Thermal Load'!AP$6:AP$7)*'Energy Use Calculator'!$D$14</f>
        <v>0</v>
      </c>
      <c r="AQ5">
        <f>SUMIF('Thermal Load'!$A$6:$A$7,'Energy Use Calculator'!$D$13,'Thermal Load'!AQ$6:AQ$7)*'Energy Use Calculator'!$D$14</f>
        <v>0</v>
      </c>
      <c r="AR5">
        <f>SUMIF('Thermal Load'!$A$6:$A$7,'Energy Use Calculator'!$D$13,'Thermal Load'!AR$6:AR$7)*'Energy Use Calculator'!$D$14</f>
        <v>0</v>
      </c>
      <c r="AS5">
        <f>SUMIF('Thermal Load'!$A$6:$A$7,'Energy Use Calculator'!$D$13,'Thermal Load'!AS$6:AS$7)*'Energy Use Calculator'!$D$14</f>
        <v>0</v>
      </c>
      <c r="AT5">
        <f>SUMIF('Thermal Load'!$A$6:$A$7,'Energy Use Calculator'!$D$13,'Thermal Load'!AT$6:AT$7)*'Energy Use Calculator'!$D$14</f>
        <v>0</v>
      </c>
      <c r="AU5">
        <f>SUMIF('Thermal Load'!$A$6:$A$7,'Energy Use Calculator'!$D$13,'Thermal Load'!AU$6:AU$7)*'Energy Use Calculator'!$D$14</f>
        <v>0</v>
      </c>
      <c r="AV5">
        <f>SUMIF('Thermal Load'!$A$6:$A$7,'Energy Use Calculator'!$D$13,'Thermal Load'!AV$6:AV$7)*'Energy Use Calculator'!$D$14</f>
        <v>0</v>
      </c>
      <c r="AW5">
        <f>SUMIF('Thermal Load'!$A$6:$A$7,'Energy Use Calculator'!$D$13,'Thermal Load'!AW$6:AW$7)*'Energy Use Calculator'!$D$14</f>
        <v>0</v>
      </c>
      <c r="AX5">
        <f>SUMIF('Thermal Load'!$A$6:$A$7,'Energy Use Calculator'!$D$13,'Thermal Load'!AX$6:AX$7)*'Energy Use Calculator'!$D$14</f>
        <v>0</v>
      </c>
      <c r="AY5">
        <f>SUMIF('Thermal Load'!$A$6:$A$7,'Energy Use Calculator'!$D$13,'Thermal Load'!AY$6:AY$7)*'Energy Use Calculator'!$D$14</f>
        <v>0</v>
      </c>
      <c r="AZ5">
        <f>SUMIF('Thermal Load'!$A$6:$A$7,'Energy Use Calculator'!$D$13,'Thermal Load'!AZ$6:AZ$7)*'Energy Use Calculator'!$D$14</f>
        <v>0</v>
      </c>
      <c r="BA5">
        <f>SUMIF('Thermal Load'!$A$6:$A$7,'Energy Use Calculator'!$D$13,'Thermal Load'!BA$6:BA$7)*'Energy Use Calculator'!$D$14</f>
        <v>0</v>
      </c>
      <c r="BB5">
        <f>SUMIF('Thermal Load'!$A$6:$A$7,'Energy Use Calculator'!$D$13,'Thermal Load'!BB$6:BB$7)*'Energy Use Calculator'!$D$14</f>
        <v>0</v>
      </c>
      <c r="BC5">
        <f>SUMIF('Thermal Load'!$A$6:$A$7,'Energy Use Calculator'!$D$13,'Thermal Load'!BC$6:BC$7)*'Energy Use Calculator'!$D$14</f>
        <v>0</v>
      </c>
      <c r="BD5">
        <f>SUMIF('Thermal Load'!$A$6:$A$7,'Energy Use Calculator'!$D$13,'Thermal Load'!BD$6:BD$7)*'Energy Use Calculator'!$D$14</f>
        <v>0</v>
      </c>
      <c r="BE5">
        <f>SUMIF('Thermal Load'!$A$6:$A$7,'Energy Use Calculator'!$D$13,'Thermal Load'!BE$6:BE$7)*'Energy Use Calculator'!$D$14</f>
        <v>0</v>
      </c>
      <c r="BF5">
        <f>SUMIF('Thermal Load'!$A$6:$A$7,'Energy Use Calculator'!$D$13,'Thermal Load'!BF$6:BF$7)*'Energy Use Calculator'!$D$14</f>
        <v>0</v>
      </c>
      <c r="BG5">
        <f>SUMIF('Thermal Load'!$A$6:$A$7,'Energy Use Calculator'!$D$13,'Thermal Load'!BG$6:BG$7)*'Energy Use Calculator'!$D$14</f>
        <v>0</v>
      </c>
      <c r="BH5">
        <f>SUMIF('Thermal Load'!$A$6:$A$7,'Energy Use Calculator'!$D$13,'Thermal Load'!BH$6:BH$7)*'Energy Use Calculator'!$D$14</f>
        <v>0</v>
      </c>
      <c r="BI5">
        <f>SUMIF('Thermal Load'!$A$6:$A$7,'Energy Use Calculator'!$D$13,'Thermal Load'!BI$6:BI$7)*'Energy Use Calculator'!$D$14</f>
        <v>0</v>
      </c>
      <c r="BJ5">
        <f>SUMIF('Thermal Load'!$A$6:$A$7,'Energy Use Calculator'!$D$13,'Thermal Load'!BJ$6:BJ$7)*'Energy Use Calculator'!$D$14</f>
        <v>0</v>
      </c>
      <c r="BK5">
        <f>SUMIF('Thermal Load'!$A$6:$A$7,'Energy Use Calculator'!$D$13,'Thermal Load'!BK$6:BK$7)*'Energy Use Calculator'!$D$14</f>
        <v>0</v>
      </c>
      <c r="BL5">
        <f>SUMIF('Thermal Load'!$A$6:$A$7,'Energy Use Calculator'!$D$13,'Thermal Load'!BL$6:BL$7)*'Energy Use Calculator'!$D$14</f>
        <v>0</v>
      </c>
      <c r="BM5">
        <f>SUMIF('Thermal Load'!$A$6:$A$7,'Energy Use Calculator'!$D$13,'Thermal Load'!BM$6:BM$7)*'Energy Use Calculator'!$D$14</f>
        <v>0</v>
      </c>
      <c r="BN5">
        <f>SUMIF('Thermal Load'!$A$6:$A$7,'Energy Use Calculator'!$D$13,'Thermal Load'!BN$6:BN$7)*'Energy Use Calculator'!$D$14</f>
        <v>0</v>
      </c>
      <c r="BO5">
        <f>SUMIF('Thermal Load'!$A$6:$A$7,'Energy Use Calculator'!$D$13,'Thermal Load'!BO$6:BO$7)*'Energy Use Calculator'!$D$14</f>
        <v>0</v>
      </c>
      <c r="BP5">
        <f>SUMIF('Thermal Load'!$A$6:$A$7,'Energy Use Calculator'!$D$13,'Thermal Load'!BP$6:BP$7)*'Energy Use Calculator'!$D$14</f>
        <v>0</v>
      </c>
      <c r="BQ5">
        <f>SUMIF('Thermal Load'!$A$6:$A$7,'Energy Use Calculator'!$D$13,'Thermal Load'!BQ$6:BQ$7)*'Energy Use Calculator'!$D$14</f>
        <v>0</v>
      </c>
      <c r="BR5">
        <f>SUMIF('Thermal Load'!$A$6:$A$7,'Energy Use Calculator'!$D$13,'Thermal Load'!BR$6:BR$7)*'Energy Use Calculator'!$D$14</f>
        <v>0</v>
      </c>
      <c r="BS5">
        <f>SUMIF('Thermal Load'!$A$6:$A$7,'Energy Use Calculator'!$D$13,'Thermal Load'!BS$6:BS$7)*'Energy Use Calculator'!$D$14</f>
        <v>0</v>
      </c>
      <c r="BT5">
        <f>SUMIF('Thermal Load'!$A$6:$A$7,'Energy Use Calculator'!$D$13,'Thermal Load'!BT$6:BT$7)*'Energy Use Calculator'!$D$14</f>
        <v>0</v>
      </c>
      <c r="BU5">
        <f>SUMIF('Thermal Load'!$A$6:$A$7,'Energy Use Calculator'!$D$13,'Thermal Load'!BU$6:BU$7)*'Energy Use Calculator'!$D$14</f>
        <v>0</v>
      </c>
      <c r="BV5">
        <f>SUMIF('Thermal Load'!$A$6:$A$7,'Energy Use Calculator'!$D$13,'Thermal Load'!BV$6:BV$7)*'Energy Use Calculator'!$D$14</f>
        <v>0</v>
      </c>
      <c r="BW5">
        <f>SUMIF('Thermal Load'!$A$6:$A$7,'Energy Use Calculator'!$D$13,'Thermal Load'!BW$6:BW$7)*'Energy Use Calculator'!$D$14</f>
        <v>0</v>
      </c>
      <c r="BX5">
        <f>SUMIF('Thermal Load'!$A$6:$A$7,'Energy Use Calculator'!$D$13,'Thermal Load'!BX$6:BX$7)*'Energy Use Calculator'!$D$14</f>
        <v>0</v>
      </c>
      <c r="BY5">
        <f>SUMIF('Thermal Load'!$A$6:$A$7,'Energy Use Calculator'!$D$13,'Thermal Load'!BY$6:BY$7)*'Energy Use Calculator'!$D$14</f>
        <v>0</v>
      </c>
      <c r="BZ5">
        <f>SUMIF('Thermal Load'!$A$6:$A$7,'Energy Use Calculator'!$D$13,'Thermal Load'!BZ$6:BZ$7)*'Energy Use Calculator'!$D$14</f>
        <v>0</v>
      </c>
      <c r="CA5">
        <f>SUMIF('Thermal Load'!$A$6:$A$7,'Energy Use Calculator'!$D$13,'Thermal Load'!CA$6:CA$7)*'Energy Use Calculator'!$D$14</f>
        <v>0</v>
      </c>
      <c r="CB5">
        <f>SUMIF('Thermal Load'!$A$6:$A$7,'Energy Use Calculator'!$D$13,'Thermal Load'!CB$6:CB$7)*'Energy Use Calculator'!$D$14</f>
        <v>0</v>
      </c>
      <c r="CC5">
        <f>SUMIF('Thermal Load'!$A$6:$A$7,'Energy Use Calculator'!$D$13,'Thermal Load'!CC$6:CC$7)*'Energy Use Calculator'!$D$14</f>
        <v>0</v>
      </c>
      <c r="CD5">
        <f>SUMIF('Thermal Load'!$A$6:$A$7,'Energy Use Calculator'!$D$13,'Thermal Load'!CD$6:CD$7)*'Energy Use Calculator'!$D$14</f>
        <v>0</v>
      </c>
    </row>
    <row r="6" spans="1:82" x14ac:dyDescent="0.25">
      <c r="A6" t="s">
        <v>365</v>
      </c>
      <c r="B6">
        <f>SUMIF('Thermal Load'!$A$2:$A$3,'Energy Use Calculator'!$D$13,'Thermal Load'!B$2:B$3)*'Energy Use Calculator'!$D$14</f>
        <v>0</v>
      </c>
      <c r="C6">
        <f>SUMIF('Thermal Load'!$A$2:$A$3,'Energy Use Calculator'!$D$13,'Thermal Load'!C$2:C$3)*'Energy Use Calculator'!$D$14</f>
        <v>0</v>
      </c>
      <c r="D6">
        <f>SUMIF('Thermal Load'!$A$2:$A$3,'Energy Use Calculator'!$D$13,'Thermal Load'!D$2:D$3)*'Energy Use Calculator'!$D$14</f>
        <v>0</v>
      </c>
      <c r="E6">
        <f>SUMIF('Thermal Load'!$A$2:$A$3,'Energy Use Calculator'!$D$13,'Thermal Load'!E$2:E$3)*'Energy Use Calculator'!$D$14</f>
        <v>0</v>
      </c>
      <c r="F6">
        <f>SUMIF('Thermal Load'!$A$2:$A$3,'Energy Use Calculator'!$D$13,'Thermal Load'!F$2:F$3)*'Energy Use Calculator'!$D$14</f>
        <v>0</v>
      </c>
      <c r="G6">
        <f>SUMIF('Thermal Load'!$A$2:$A$3,'Energy Use Calculator'!$D$13,'Thermal Load'!G$2:G$3)*'Energy Use Calculator'!$D$14</f>
        <v>0</v>
      </c>
      <c r="H6">
        <f>SUMIF('Thermal Load'!$A$2:$A$3,'Energy Use Calculator'!$D$13,'Thermal Load'!H$2:H$3)*'Energy Use Calculator'!$D$14</f>
        <v>0</v>
      </c>
      <c r="I6">
        <f>SUMIF('Thermal Load'!$A$2:$A$3,'Energy Use Calculator'!$D$13,'Thermal Load'!I$2:I$3)*'Energy Use Calculator'!$D$14</f>
        <v>0</v>
      </c>
      <c r="J6">
        <f>SUMIF('Thermal Load'!$A$2:$A$3,'Energy Use Calculator'!$D$13,'Thermal Load'!J$2:J$3)*'Energy Use Calculator'!$D$14</f>
        <v>0</v>
      </c>
      <c r="K6">
        <f>SUMIF('Thermal Load'!$A$2:$A$3,'Energy Use Calculator'!$D$13,'Thermal Load'!K$2:K$3)*'Energy Use Calculator'!$D$14</f>
        <v>0</v>
      </c>
      <c r="L6">
        <f>SUMIF('Thermal Load'!$A$2:$A$3,'Energy Use Calculator'!$D$13,'Thermal Load'!L$2:L$3)*'Energy Use Calculator'!$D$14</f>
        <v>0</v>
      </c>
      <c r="M6">
        <f>SUMIF('Thermal Load'!$A$2:$A$3,'Energy Use Calculator'!$D$13,'Thermal Load'!M$2:M$3)*'Energy Use Calculator'!$D$14</f>
        <v>0</v>
      </c>
      <c r="N6">
        <f>SUMIF('Thermal Load'!$A$2:$A$3,'Energy Use Calculator'!$D$13,'Thermal Load'!N$2:N$3)*'Energy Use Calculator'!$D$14</f>
        <v>0</v>
      </c>
      <c r="O6">
        <f>SUMIF('Thermal Load'!$A$2:$A$3,'Energy Use Calculator'!$D$13,'Thermal Load'!O$2:O$3)*'Energy Use Calculator'!$D$14</f>
        <v>0</v>
      </c>
      <c r="P6">
        <f>SUMIF('Thermal Load'!$A$2:$A$3,'Energy Use Calculator'!$D$13,'Thermal Load'!P$2:P$3)*'Energy Use Calculator'!$D$14</f>
        <v>0</v>
      </c>
      <c r="Q6">
        <f>SUMIF('Thermal Load'!$A$2:$A$3,'Energy Use Calculator'!$D$13,'Thermal Load'!Q$2:Q$3)*'Energy Use Calculator'!$D$14</f>
        <v>0</v>
      </c>
      <c r="R6">
        <f>SUMIF('Thermal Load'!$A$2:$A$3,'Energy Use Calculator'!$D$13,'Thermal Load'!R$2:R$3)*'Energy Use Calculator'!$D$14</f>
        <v>0</v>
      </c>
      <c r="S6">
        <f>SUMIF('Thermal Load'!$A$2:$A$3,'Energy Use Calculator'!$D$13,'Thermal Load'!S$2:S$3)*'Energy Use Calculator'!$D$14</f>
        <v>0</v>
      </c>
      <c r="T6">
        <f>SUMIF('Thermal Load'!$A$2:$A$3,'Energy Use Calculator'!$D$13,'Thermal Load'!T$2:T$3)*'Energy Use Calculator'!$D$14</f>
        <v>0</v>
      </c>
      <c r="U6">
        <f>SUMIF('Thermal Load'!$A$2:$A$3,'Energy Use Calculator'!$D$13,'Thermal Load'!U$2:U$3)*'Energy Use Calculator'!$D$14</f>
        <v>0</v>
      </c>
      <c r="V6">
        <f>SUMIF('Thermal Load'!$A$2:$A$3,'Energy Use Calculator'!$D$13,'Thermal Load'!V$2:V$3)*'Energy Use Calculator'!$D$14</f>
        <v>0</v>
      </c>
      <c r="W6">
        <f>SUMIF('Thermal Load'!$A$2:$A$3,'Energy Use Calculator'!$D$13,'Thermal Load'!W$2:W$3)*'Energy Use Calculator'!$D$14</f>
        <v>0</v>
      </c>
      <c r="X6">
        <f>SUMIF('Thermal Load'!$A$2:$A$3,'Energy Use Calculator'!$D$13,'Thermal Load'!X$2:X$3)*'Energy Use Calculator'!$D$14</f>
        <v>0</v>
      </c>
      <c r="Y6">
        <f>SUMIF('Thermal Load'!$A$2:$A$3,'Energy Use Calculator'!$D$13,'Thermal Load'!Y$2:Y$3)*'Energy Use Calculator'!$D$14</f>
        <v>0</v>
      </c>
      <c r="Z6">
        <f>SUMIF('Thermal Load'!$A$2:$A$3,'Energy Use Calculator'!$D$13,'Thermal Load'!Z$2:Z$3)*'Energy Use Calculator'!$D$14</f>
        <v>0</v>
      </c>
      <c r="AA6">
        <f>SUMIF('Thermal Load'!$A$2:$A$3,'Energy Use Calculator'!$D$13,'Thermal Load'!AA$2:AA$3)*'Energy Use Calculator'!$D$14</f>
        <v>0</v>
      </c>
      <c r="AB6">
        <f>SUMIF('Thermal Load'!$A$2:$A$3,'Energy Use Calculator'!$D$13,'Thermal Load'!AB$2:AB$3)*'Energy Use Calculator'!$D$14</f>
        <v>0</v>
      </c>
      <c r="AC6">
        <f>SUMIF('Thermal Load'!$A$2:$A$3,'Energy Use Calculator'!$D$13,'Thermal Load'!AC$2:AC$3)*'Energy Use Calculator'!$D$14</f>
        <v>0</v>
      </c>
      <c r="AD6">
        <f>SUMIF('Thermal Load'!$A$2:$A$3,'Energy Use Calculator'!$D$13,'Thermal Load'!AD$2:AD$3)*'Energy Use Calculator'!$D$14</f>
        <v>0</v>
      </c>
      <c r="AE6">
        <f>SUMIF('Thermal Load'!$A$2:$A$3,'Energy Use Calculator'!$D$13,'Thermal Load'!AE$2:AE$3)*'Energy Use Calculator'!$D$14</f>
        <v>0</v>
      </c>
      <c r="AF6">
        <f>SUMIF('Thermal Load'!$A$2:$A$3,'Energy Use Calculator'!$D$13,'Thermal Load'!AF$2:AF$3)*'Energy Use Calculator'!$D$14</f>
        <v>0</v>
      </c>
      <c r="AG6">
        <f>SUMIF('Thermal Load'!$A$2:$A$3,'Energy Use Calculator'!$D$13,'Thermal Load'!AG$2:AG$3)*'Energy Use Calculator'!$D$14</f>
        <v>0</v>
      </c>
      <c r="AH6">
        <f>SUMIF('Thermal Load'!$A$2:$A$3,'Energy Use Calculator'!$D$13,'Thermal Load'!AH$2:AH$3)*'Energy Use Calculator'!$D$14</f>
        <v>0</v>
      </c>
      <c r="AI6">
        <f>SUMIF('Thermal Load'!$A$2:$A$3,'Energy Use Calculator'!$D$13,'Thermal Load'!AI$2:AI$3)*'Energy Use Calculator'!$D$14</f>
        <v>0</v>
      </c>
      <c r="AJ6">
        <f>SUMIF('Thermal Load'!$A$2:$A$3,'Energy Use Calculator'!$D$13,'Thermal Load'!AJ$2:AJ$3)*'Energy Use Calculator'!$D$14</f>
        <v>0</v>
      </c>
      <c r="AK6">
        <f>SUMIF('Thermal Load'!$A$2:$A$3,'Energy Use Calculator'!$D$13,'Thermal Load'!AK$2:AK$3)*'Energy Use Calculator'!$D$14</f>
        <v>0</v>
      </c>
      <c r="AL6">
        <f>SUMIF('Thermal Load'!$A$2:$A$3,'Energy Use Calculator'!$D$13,'Thermal Load'!AL$2:AL$3)*'Energy Use Calculator'!$D$14</f>
        <v>0</v>
      </c>
      <c r="AM6">
        <f>SUMIF('Thermal Load'!$A$2:$A$3,'Energy Use Calculator'!$D$13,'Thermal Load'!AM$2:AM$3)*'Energy Use Calculator'!$D$14</f>
        <v>0</v>
      </c>
      <c r="AN6">
        <f>SUMIF('Thermal Load'!$A$2:$A$3,'Energy Use Calculator'!$D$13,'Thermal Load'!AN$2:AN$3)*'Energy Use Calculator'!$D$14</f>
        <v>0</v>
      </c>
      <c r="AO6">
        <f>SUMIF('Thermal Load'!$A$2:$A$3,'Energy Use Calculator'!$D$13,'Thermal Load'!AO$2:AO$3)*'Energy Use Calculator'!$D$14</f>
        <v>0</v>
      </c>
      <c r="AP6">
        <f>SUMIF('Thermal Load'!$A$2:$A$3,'Energy Use Calculator'!$D$13,'Thermal Load'!AP$2:AP$3)*'Energy Use Calculator'!$D$14</f>
        <v>0</v>
      </c>
      <c r="AQ6">
        <f>SUMIF('Thermal Load'!$A$2:$A$3,'Energy Use Calculator'!$D$13,'Thermal Load'!AQ$2:AQ$3)*'Energy Use Calculator'!$D$14</f>
        <v>0</v>
      </c>
      <c r="AR6">
        <f>SUMIF('Thermal Load'!$A$2:$A$3,'Energy Use Calculator'!$D$13,'Thermal Load'!AR$2:AR$3)*'Energy Use Calculator'!$D$14</f>
        <v>0</v>
      </c>
      <c r="AS6">
        <f>SUMIF('Thermal Load'!$A$2:$A$3,'Energy Use Calculator'!$D$13,'Thermal Load'!AS$2:AS$3)*'Energy Use Calculator'!$D$14</f>
        <v>0</v>
      </c>
      <c r="AT6">
        <f>SUMIF('Thermal Load'!$A$2:$A$3,'Energy Use Calculator'!$D$13,'Thermal Load'!AT$2:AT$3)*'Energy Use Calculator'!$D$14</f>
        <v>0</v>
      </c>
      <c r="AU6">
        <f>SUMIF('Thermal Load'!$A$2:$A$3,'Energy Use Calculator'!$D$13,'Thermal Load'!AU$2:AU$3)*'Energy Use Calculator'!$D$14</f>
        <v>0</v>
      </c>
      <c r="AV6">
        <f>SUMIF('Thermal Load'!$A$2:$A$3,'Energy Use Calculator'!$D$13,'Thermal Load'!AV$2:AV$3)*'Energy Use Calculator'!$D$14</f>
        <v>0</v>
      </c>
      <c r="AW6">
        <f>SUMIF('Thermal Load'!$A$2:$A$3,'Energy Use Calculator'!$D$13,'Thermal Load'!AW$2:AW$3)*'Energy Use Calculator'!$D$14</f>
        <v>0</v>
      </c>
      <c r="AX6">
        <f>SUMIF('Thermal Load'!$A$2:$A$3,'Energy Use Calculator'!$D$13,'Thermal Load'!AX$2:AX$3)*'Energy Use Calculator'!$D$14</f>
        <v>0</v>
      </c>
      <c r="AY6">
        <f>SUMIF('Thermal Load'!$A$2:$A$3,'Energy Use Calculator'!$D$13,'Thermal Load'!AY$2:AY$3)*'Energy Use Calculator'!$D$14</f>
        <v>0</v>
      </c>
      <c r="AZ6">
        <f>SUMIF('Thermal Load'!$A$2:$A$3,'Energy Use Calculator'!$D$13,'Thermal Load'!AZ$2:AZ$3)*'Energy Use Calculator'!$D$14</f>
        <v>0</v>
      </c>
      <c r="BA6">
        <f>SUMIF('Thermal Load'!$A$2:$A$3,'Energy Use Calculator'!$D$13,'Thermal Load'!BA$2:BA$3)*'Energy Use Calculator'!$D$14</f>
        <v>0</v>
      </c>
      <c r="BB6">
        <f>SUMIF('Thermal Load'!$A$2:$A$3,'Energy Use Calculator'!$D$13,'Thermal Load'!BB$2:BB$3)*'Energy Use Calculator'!$D$14</f>
        <v>0</v>
      </c>
      <c r="BC6">
        <f>SUMIF('Thermal Load'!$A$2:$A$3,'Energy Use Calculator'!$D$13,'Thermal Load'!BC$2:BC$3)*'Energy Use Calculator'!$D$14</f>
        <v>0</v>
      </c>
      <c r="BD6">
        <f>SUMIF('Thermal Load'!$A$2:$A$3,'Energy Use Calculator'!$D$13,'Thermal Load'!BD$2:BD$3)*'Energy Use Calculator'!$D$14</f>
        <v>0</v>
      </c>
      <c r="BE6">
        <f>SUMIF('Thermal Load'!$A$2:$A$3,'Energy Use Calculator'!$D$13,'Thermal Load'!BE$2:BE$3)*'Energy Use Calculator'!$D$14</f>
        <v>0</v>
      </c>
      <c r="BF6">
        <f>SUMIF('Thermal Load'!$A$2:$A$3,'Energy Use Calculator'!$D$13,'Thermal Load'!BF$2:BF$3)*'Energy Use Calculator'!$D$14</f>
        <v>0</v>
      </c>
      <c r="BG6">
        <f>SUMIF('Thermal Load'!$A$2:$A$3,'Energy Use Calculator'!$D$13,'Thermal Load'!BG$2:BG$3)*'Energy Use Calculator'!$D$14</f>
        <v>0</v>
      </c>
      <c r="BH6">
        <f>SUMIF('Thermal Load'!$A$2:$A$3,'Energy Use Calculator'!$D$13,'Thermal Load'!BH$2:BH$3)*'Energy Use Calculator'!$D$14</f>
        <v>0</v>
      </c>
      <c r="BI6">
        <f>SUMIF('Thermal Load'!$A$2:$A$3,'Energy Use Calculator'!$D$13,'Thermal Load'!BI$2:BI$3)*'Energy Use Calculator'!$D$14</f>
        <v>0</v>
      </c>
      <c r="BJ6">
        <f>SUMIF('Thermal Load'!$A$2:$A$3,'Energy Use Calculator'!$D$13,'Thermal Load'!BJ$2:BJ$3)*'Energy Use Calculator'!$D$14</f>
        <v>0</v>
      </c>
      <c r="BK6">
        <f>SUMIF('Thermal Load'!$A$2:$A$3,'Energy Use Calculator'!$D$13,'Thermal Load'!BK$2:BK$3)*'Energy Use Calculator'!$D$14</f>
        <v>0</v>
      </c>
      <c r="BL6">
        <f>SUMIF('Thermal Load'!$A$2:$A$3,'Energy Use Calculator'!$D$13,'Thermal Load'!BL$2:BL$3)*'Energy Use Calculator'!$D$14</f>
        <v>0</v>
      </c>
      <c r="BM6">
        <f>SUMIF('Thermal Load'!$A$2:$A$3,'Energy Use Calculator'!$D$13,'Thermal Load'!BM$2:BM$3)*'Energy Use Calculator'!$D$14</f>
        <v>0</v>
      </c>
      <c r="BN6">
        <f>SUMIF('Thermal Load'!$A$2:$A$3,'Energy Use Calculator'!$D$13,'Thermal Load'!BN$2:BN$3)*'Energy Use Calculator'!$D$14</f>
        <v>0</v>
      </c>
      <c r="BO6">
        <f>SUMIF('Thermal Load'!$A$2:$A$3,'Energy Use Calculator'!$D$13,'Thermal Load'!BO$2:BO$3)*'Energy Use Calculator'!$D$14</f>
        <v>0</v>
      </c>
      <c r="BP6">
        <f>SUMIF('Thermal Load'!$A$2:$A$3,'Energy Use Calculator'!$D$13,'Thermal Load'!BP$2:BP$3)*'Energy Use Calculator'!$D$14</f>
        <v>0</v>
      </c>
      <c r="BQ6">
        <f>SUMIF('Thermal Load'!$A$2:$A$3,'Energy Use Calculator'!$D$13,'Thermal Load'!BQ$2:BQ$3)*'Energy Use Calculator'!$D$14</f>
        <v>0</v>
      </c>
      <c r="BR6">
        <f>SUMIF('Thermal Load'!$A$2:$A$3,'Energy Use Calculator'!$D$13,'Thermal Load'!BR$2:BR$3)*'Energy Use Calculator'!$D$14</f>
        <v>0</v>
      </c>
      <c r="BS6">
        <f>SUMIF('Thermal Load'!$A$2:$A$3,'Energy Use Calculator'!$D$13,'Thermal Load'!BS$2:BS$3)*'Energy Use Calculator'!$D$14</f>
        <v>0</v>
      </c>
      <c r="BT6">
        <f>SUMIF('Thermal Load'!$A$2:$A$3,'Energy Use Calculator'!$D$13,'Thermal Load'!BT$2:BT$3)*'Energy Use Calculator'!$D$14</f>
        <v>0</v>
      </c>
      <c r="BU6">
        <f>SUMIF('Thermal Load'!$A$2:$A$3,'Energy Use Calculator'!$D$13,'Thermal Load'!BU$2:BU$3)*'Energy Use Calculator'!$D$14</f>
        <v>0</v>
      </c>
      <c r="BV6">
        <f>SUMIF('Thermal Load'!$A$2:$A$3,'Energy Use Calculator'!$D$13,'Thermal Load'!BV$2:BV$3)*'Energy Use Calculator'!$D$14</f>
        <v>0</v>
      </c>
      <c r="BW6">
        <f>SUMIF('Thermal Load'!$A$2:$A$3,'Energy Use Calculator'!$D$13,'Thermal Load'!BW$2:BW$3)*'Energy Use Calculator'!$D$14</f>
        <v>0</v>
      </c>
      <c r="BX6">
        <f>SUMIF('Thermal Load'!$A$2:$A$3,'Energy Use Calculator'!$D$13,'Thermal Load'!BX$2:BX$3)*'Energy Use Calculator'!$D$14</f>
        <v>0</v>
      </c>
      <c r="BY6">
        <f>SUMIF('Thermal Load'!$A$2:$A$3,'Energy Use Calculator'!$D$13,'Thermal Load'!BY$2:BY$3)*'Energy Use Calculator'!$D$14</f>
        <v>0</v>
      </c>
      <c r="BZ6">
        <f>SUMIF('Thermal Load'!$A$2:$A$3,'Energy Use Calculator'!$D$13,'Thermal Load'!BZ$2:BZ$3)*'Energy Use Calculator'!$D$14</f>
        <v>0</v>
      </c>
      <c r="CA6">
        <f>SUMIF('Thermal Load'!$A$2:$A$3,'Energy Use Calculator'!$D$13,'Thermal Load'!CA$2:CA$3)*'Energy Use Calculator'!$D$14</f>
        <v>0</v>
      </c>
      <c r="CB6">
        <f>SUMIF('Thermal Load'!$A$2:$A$3,'Energy Use Calculator'!$D$13,'Thermal Load'!CB$2:CB$3)*'Energy Use Calculator'!$D$14</f>
        <v>0</v>
      </c>
      <c r="CC6">
        <f>SUMIF('Thermal Load'!$A$2:$A$3,'Energy Use Calculator'!$D$13,'Thermal Load'!CC$2:CC$3)*'Energy Use Calculator'!$D$14</f>
        <v>0</v>
      </c>
      <c r="CD6">
        <f>SUMIF('Thermal Load'!$A$2:$A$3,'Energy Use Calculator'!$D$13,'Thermal Load'!CD$2:CD$3)*'Energy Use Calculator'!$D$14</f>
        <v>0</v>
      </c>
    </row>
    <row r="8" spans="1:82" x14ac:dyDescent="0.25">
      <c r="A8" t="s">
        <v>361</v>
      </c>
    </row>
    <row r="9" spans="1:82" x14ac:dyDescent="0.25">
      <c r="A9" t="s">
        <v>344</v>
      </c>
      <c r="B9">
        <f>IFERROR(12000*IF('Performance Curves'!$U3="Cool",'Energy Use Calculator'!$D$39,IF('Performance Curves'!$U3="Heat",'Energy Use Calculator'!$D$40,MAX('Energy Use Calculator'!$D$39:$D$40)))*('Performance Curves'!$B3+'Performance Curves'!$C3*70+'Performance Curves'!$D3*70^2+'Performance Curves'!$E3*B$1+'Performance Curves'!$F3*B$1^2+'Performance Curves'!$G3*70*B$1),0)</f>
        <v>0</v>
      </c>
      <c r="C9">
        <f>IFERROR(12000*IF('Performance Curves'!$U3="Cool",'Energy Use Calculator'!$D$39,IF('Performance Curves'!$U3="Heat",'Energy Use Calculator'!$D$40,MAX('Energy Use Calculator'!$D$39:$D$40)))*('Performance Curves'!$B3+'Performance Curves'!$C3*70+'Performance Curves'!$D3*70^2+'Performance Curves'!$E3*C$1+'Performance Curves'!$F3*C$1^2+'Performance Curves'!$G3*70*C$1),0)</f>
        <v>0</v>
      </c>
      <c r="D9">
        <f>IFERROR(12000*IF('Performance Curves'!$U3="Cool",'Energy Use Calculator'!$D$39,IF('Performance Curves'!$U3="Heat",'Energy Use Calculator'!$D$40,MAX('Energy Use Calculator'!$D$39:$D$40)))*('Performance Curves'!$B3+'Performance Curves'!$C3*70+'Performance Curves'!$D3*70^2+'Performance Curves'!$E3*D$1+'Performance Curves'!$F3*D$1^2+'Performance Curves'!$G3*70*D$1),0)</f>
        <v>0</v>
      </c>
      <c r="E9">
        <f>IFERROR(12000*IF('Performance Curves'!$U3="Cool",'Energy Use Calculator'!$D$39,IF('Performance Curves'!$U3="Heat",'Energy Use Calculator'!$D$40,MAX('Energy Use Calculator'!$D$39:$D$40)))*('Performance Curves'!$B3+'Performance Curves'!$C3*70+'Performance Curves'!$D3*70^2+'Performance Curves'!$E3*E$1+'Performance Curves'!$F3*E$1^2+'Performance Curves'!$G3*70*E$1),0)</f>
        <v>0</v>
      </c>
      <c r="F9">
        <f>IFERROR(12000*IF('Performance Curves'!$U3="Cool",'Energy Use Calculator'!$D$39,IF('Performance Curves'!$U3="Heat",'Energy Use Calculator'!$D$40,MAX('Energy Use Calculator'!$D$39:$D$40)))*('Performance Curves'!$B3+'Performance Curves'!$C3*70+'Performance Curves'!$D3*70^2+'Performance Curves'!$E3*F$1+'Performance Curves'!$F3*F$1^2+'Performance Curves'!$G3*70*F$1),0)</f>
        <v>0</v>
      </c>
      <c r="G9">
        <f>IFERROR(12000*IF('Performance Curves'!$U3="Cool",'Energy Use Calculator'!$D$39,IF('Performance Curves'!$U3="Heat",'Energy Use Calculator'!$D$40,MAX('Energy Use Calculator'!$D$39:$D$40)))*('Performance Curves'!$B3+'Performance Curves'!$C3*70+'Performance Curves'!$D3*70^2+'Performance Curves'!$E3*G$1+'Performance Curves'!$F3*G$1^2+'Performance Curves'!$G3*70*G$1),0)</f>
        <v>0</v>
      </c>
      <c r="H9">
        <f>IFERROR(12000*IF('Performance Curves'!$U3="Cool",'Energy Use Calculator'!$D$39,IF('Performance Curves'!$U3="Heat",'Energy Use Calculator'!$D$40,MAX('Energy Use Calculator'!$D$39:$D$40)))*('Performance Curves'!$B3+'Performance Curves'!$C3*70+'Performance Curves'!$D3*70^2+'Performance Curves'!$E3*H$1+'Performance Curves'!$F3*H$1^2+'Performance Curves'!$G3*70*H$1),0)</f>
        <v>0</v>
      </c>
      <c r="I9">
        <f>IFERROR(12000*IF('Performance Curves'!$U3="Cool",'Energy Use Calculator'!$D$39,IF('Performance Curves'!$U3="Heat",'Energy Use Calculator'!$D$40,MAX('Energy Use Calculator'!$D$39:$D$40)))*('Performance Curves'!$B3+'Performance Curves'!$C3*70+'Performance Curves'!$D3*70^2+'Performance Curves'!$E3*I$1+'Performance Curves'!$F3*I$1^2+'Performance Curves'!$G3*70*I$1),0)</f>
        <v>0</v>
      </c>
      <c r="J9">
        <f>IFERROR(12000*IF('Performance Curves'!$U3="Cool",'Energy Use Calculator'!$D$39,IF('Performance Curves'!$U3="Heat",'Energy Use Calculator'!$D$40,MAX('Energy Use Calculator'!$D$39:$D$40)))*('Performance Curves'!$B3+'Performance Curves'!$C3*70+'Performance Curves'!$D3*70^2+'Performance Curves'!$E3*J$1+'Performance Curves'!$F3*J$1^2+'Performance Curves'!$G3*70*J$1),0)</f>
        <v>0</v>
      </c>
      <c r="K9">
        <f>IFERROR(12000*IF('Performance Curves'!$U3="Cool",'Energy Use Calculator'!$D$39,IF('Performance Curves'!$U3="Heat",'Energy Use Calculator'!$D$40,MAX('Energy Use Calculator'!$D$39:$D$40)))*('Performance Curves'!$B3+'Performance Curves'!$C3*70+'Performance Curves'!$D3*70^2+'Performance Curves'!$E3*K$1+'Performance Curves'!$F3*K$1^2+'Performance Curves'!$G3*70*K$1),0)</f>
        <v>0</v>
      </c>
      <c r="L9">
        <f>IFERROR(12000*IF('Performance Curves'!$U3="Cool",'Energy Use Calculator'!$D$39,IF('Performance Curves'!$U3="Heat",'Energy Use Calculator'!$D$40,MAX('Energy Use Calculator'!$D$39:$D$40)))*('Performance Curves'!$B3+'Performance Curves'!$C3*70+'Performance Curves'!$D3*70^2+'Performance Curves'!$E3*L$1+'Performance Curves'!$F3*L$1^2+'Performance Curves'!$G3*70*L$1),0)</f>
        <v>0</v>
      </c>
      <c r="M9">
        <f>IFERROR(12000*IF('Performance Curves'!$U3="Cool",'Energy Use Calculator'!$D$39,IF('Performance Curves'!$U3="Heat",'Energy Use Calculator'!$D$40,MAX('Energy Use Calculator'!$D$39:$D$40)))*('Performance Curves'!$B3+'Performance Curves'!$C3*70+'Performance Curves'!$D3*70^2+'Performance Curves'!$E3*M$1+'Performance Curves'!$F3*M$1^2+'Performance Curves'!$G3*70*M$1),0)</f>
        <v>0</v>
      </c>
      <c r="N9">
        <f>IFERROR(12000*IF('Performance Curves'!$U3="Cool",'Energy Use Calculator'!$D$39,IF('Performance Curves'!$U3="Heat",'Energy Use Calculator'!$D$40,MAX('Energy Use Calculator'!$D$39:$D$40)))*('Performance Curves'!$B3+'Performance Curves'!$C3*70+'Performance Curves'!$D3*70^2+'Performance Curves'!$E3*N$1+'Performance Curves'!$F3*N$1^2+'Performance Curves'!$G3*70*N$1),0)</f>
        <v>0</v>
      </c>
      <c r="O9">
        <f>IFERROR(12000*IF('Performance Curves'!$U3="Cool",'Energy Use Calculator'!$D$39,IF('Performance Curves'!$U3="Heat",'Energy Use Calculator'!$D$40,MAX('Energy Use Calculator'!$D$39:$D$40)))*('Performance Curves'!$B3+'Performance Curves'!$C3*70+'Performance Curves'!$D3*70^2+'Performance Curves'!$E3*O$1+'Performance Curves'!$F3*O$1^2+'Performance Curves'!$G3*70*O$1),0)</f>
        <v>0</v>
      </c>
      <c r="P9">
        <f>IFERROR(12000*IF('Performance Curves'!$U3="Cool",'Energy Use Calculator'!$D$39,IF('Performance Curves'!$U3="Heat",'Energy Use Calculator'!$D$40,MAX('Energy Use Calculator'!$D$39:$D$40)))*('Performance Curves'!$B3+'Performance Curves'!$C3*70+'Performance Curves'!$D3*70^2+'Performance Curves'!$E3*P$1+'Performance Curves'!$F3*P$1^2+'Performance Curves'!$G3*70*P$1),0)</f>
        <v>0</v>
      </c>
      <c r="Q9">
        <f>IFERROR(12000*IF('Performance Curves'!$U3="Cool",'Energy Use Calculator'!$D$39,IF('Performance Curves'!$U3="Heat",'Energy Use Calculator'!$D$40,MAX('Energy Use Calculator'!$D$39:$D$40)))*('Performance Curves'!$B3+'Performance Curves'!$C3*70+'Performance Curves'!$D3*70^2+'Performance Curves'!$E3*Q$1+'Performance Curves'!$F3*Q$1^2+'Performance Curves'!$G3*70*Q$1),0)</f>
        <v>0</v>
      </c>
      <c r="R9">
        <f>IFERROR(12000*IF('Performance Curves'!$U3="Cool",'Energy Use Calculator'!$D$39,IF('Performance Curves'!$U3="Heat",'Energy Use Calculator'!$D$40,MAX('Energy Use Calculator'!$D$39:$D$40)))*('Performance Curves'!$B3+'Performance Curves'!$C3*70+'Performance Curves'!$D3*70^2+'Performance Curves'!$E3*R$1+'Performance Curves'!$F3*R$1^2+'Performance Curves'!$G3*70*R$1),0)</f>
        <v>0</v>
      </c>
      <c r="S9">
        <f>IFERROR(12000*IF('Performance Curves'!$U3="Cool",'Energy Use Calculator'!$D$39,IF('Performance Curves'!$U3="Heat",'Energy Use Calculator'!$D$40,MAX('Energy Use Calculator'!$D$39:$D$40)))*('Performance Curves'!$B3+'Performance Curves'!$C3*70+'Performance Curves'!$D3*70^2+'Performance Curves'!$E3*S$1+'Performance Curves'!$F3*S$1^2+'Performance Curves'!$G3*70*S$1),0)</f>
        <v>0</v>
      </c>
      <c r="T9">
        <f>IFERROR(12000*IF('Performance Curves'!$U3="Cool",'Energy Use Calculator'!$D$39,IF('Performance Curves'!$U3="Heat",'Energy Use Calculator'!$D$40,MAX('Energy Use Calculator'!$D$39:$D$40)))*('Performance Curves'!$B3+'Performance Curves'!$C3*70+'Performance Curves'!$D3*70^2+'Performance Curves'!$E3*T$1+'Performance Curves'!$F3*T$1^2+'Performance Curves'!$G3*70*T$1),0)</f>
        <v>0</v>
      </c>
      <c r="U9">
        <f>IFERROR(12000*IF('Performance Curves'!$U3="Cool",'Energy Use Calculator'!$D$39,IF('Performance Curves'!$U3="Heat",'Energy Use Calculator'!$D$40,MAX('Energy Use Calculator'!$D$39:$D$40)))*('Performance Curves'!$B3+'Performance Curves'!$C3*70+'Performance Curves'!$D3*70^2+'Performance Curves'!$E3*U$1+'Performance Curves'!$F3*U$1^2+'Performance Curves'!$G3*70*U$1),0)</f>
        <v>0</v>
      </c>
      <c r="V9">
        <f>IFERROR(12000*IF('Performance Curves'!$U3="Cool",'Energy Use Calculator'!$D$39,IF('Performance Curves'!$U3="Heat",'Energy Use Calculator'!$D$40,MAX('Energy Use Calculator'!$D$39:$D$40)))*('Performance Curves'!$B3+'Performance Curves'!$C3*70+'Performance Curves'!$D3*70^2+'Performance Curves'!$E3*V$1+'Performance Curves'!$F3*V$1^2+'Performance Curves'!$G3*70*V$1),0)</f>
        <v>0</v>
      </c>
      <c r="W9">
        <f>IFERROR(12000*IF('Performance Curves'!$U3="Cool",'Energy Use Calculator'!$D$39,IF('Performance Curves'!$U3="Heat",'Energy Use Calculator'!$D$40,MAX('Energy Use Calculator'!$D$39:$D$40)))*('Performance Curves'!$B3+'Performance Curves'!$C3*70+'Performance Curves'!$D3*70^2+'Performance Curves'!$E3*W$1+'Performance Curves'!$F3*W$1^2+'Performance Curves'!$G3*70*W$1),0)</f>
        <v>0</v>
      </c>
      <c r="X9">
        <f>IFERROR(12000*IF('Performance Curves'!$U3="Cool",'Energy Use Calculator'!$D$39,IF('Performance Curves'!$U3="Heat",'Energy Use Calculator'!$D$40,MAX('Energy Use Calculator'!$D$39:$D$40)))*('Performance Curves'!$B3+'Performance Curves'!$C3*70+'Performance Curves'!$D3*70^2+'Performance Curves'!$E3*X$1+'Performance Curves'!$F3*X$1^2+'Performance Curves'!$G3*70*X$1),0)</f>
        <v>0</v>
      </c>
      <c r="Y9">
        <f>IFERROR(12000*IF('Performance Curves'!$U3="Cool",'Energy Use Calculator'!$D$39,IF('Performance Curves'!$U3="Heat",'Energy Use Calculator'!$D$40,MAX('Energy Use Calculator'!$D$39:$D$40)))*('Performance Curves'!$B3+'Performance Curves'!$C3*70+'Performance Curves'!$D3*70^2+'Performance Curves'!$E3*Y$1+'Performance Curves'!$F3*Y$1^2+'Performance Curves'!$G3*70*Y$1),0)</f>
        <v>0</v>
      </c>
      <c r="Z9">
        <f>IFERROR(12000*IF('Performance Curves'!$U3="Cool",'Energy Use Calculator'!$D$39,IF('Performance Curves'!$U3="Heat",'Energy Use Calculator'!$D$40,MAX('Energy Use Calculator'!$D$39:$D$40)))*('Performance Curves'!$B3+'Performance Curves'!$C3*70+'Performance Curves'!$D3*70^2+'Performance Curves'!$E3*Z$1+'Performance Curves'!$F3*Z$1^2+'Performance Curves'!$G3*70*Z$1),0)</f>
        <v>0</v>
      </c>
      <c r="AA9">
        <f>IFERROR(12000*IF('Performance Curves'!$U3="Cool",'Energy Use Calculator'!$D$39,IF('Performance Curves'!$U3="Heat",'Energy Use Calculator'!$D$40,MAX('Energy Use Calculator'!$D$39:$D$40)))*('Performance Curves'!$B3+'Performance Curves'!$C3*70+'Performance Curves'!$D3*70^2+'Performance Curves'!$E3*AA$1+'Performance Curves'!$F3*AA$1^2+'Performance Curves'!$G3*70*AA$1),0)</f>
        <v>0</v>
      </c>
      <c r="AB9">
        <f>IFERROR(12000*IF('Performance Curves'!$U3="Cool",'Energy Use Calculator'!$D$39,IF('Performance Curves'!$U3="Heat",'Energy Use Calculator'!$D$40,MAX('Energy Use Calculator'!$D$39:$D$40)))*('Performance Curves'!$B3+'Performance Curves'!$C3*70+'Performance Curves'!$D3*70^2+'Performance Curves'!$E3*AB$1+'Performance Curves'!$F3*AB$1^2+'Performance Curves'!$G3*70*AB$1),0)</f>
        <v>0</v>
      </c>
      <c r="AC9">
        <f>IFERROR(12000*IF('Performance Curves'!$U3="Cool",'Energy Use Calculator'!$D$39,IF('Performance Curves'!$U3="Heat",'Energy Use Calculator'!$D$40,MAX('Energy Use Calculator'!$D$39:$D$40)))*('Performance Curves'!$B3+'Performance Curves'!$C3*70+'Performance Curves'!$D3*70^2+'Performance Curves'!$E3*AC$1+'Performance Curves'!$F3*AC$1^2+'Performance Curves'!$G3*70*AC$1),0)</f>
        <v>0</v>
      </c>
      <c r="AD9">
        <f>IFERROR(12000*IF('Performance Curves'!$U3="Cool",'Energy Use Calculator'!$D$39,IF('Performance Curves'!$U3="Heat",'Energy Use Calculator'!$D$40,MAX('Energy Use Calculator'!$D$39:$D$40)))*('Performance Curves'!$B3+'Performance Curves'!$C3*70+'Performance Curves'!$D3*70^2+'Performance Curves'!$E3*AD$1+'Performance Curves'!$F3*AD$1^2+'Performance Curves'!$G3*70*AD$1),0)</f>
        <v>0</v>
      </c>
      <c r="AE9">
        <f>IFERROR(12000*IF('Performance Curves'!$U3="Cool",'Energy Use Calculator'!$D$39,IF('Performance Curves'!$U3="Heat",'Energy Use Calculator'!$D$40,MAX('Energy Use Calculator'!$D$39:$D$40)))*('Performance Curves'!$B3+'Performance Curves'!$C3*70+'Performance Curves'!$D3*70^2+'Performance Curves'!$E3*AE$1+'Performance Curves'!$F3*AE$1^2+'Performance Curves'!$G3*70*AE$1),0)</f>
        <v>0</v>
      </c>
      <c r="AF9">
        <f>IFERROR(12000*IF('Performance Curves'!$U3="Cool",'Energy Use Calculator'!$D$39,IF('Performance Curves'!$U3="Heat",'Energy Use Calculator'!$D$40,MAX('Energy Use Calculator'!$D$39:$D$40)))*('Performance Curves'!$B3+'Performance Curves'!$C3*70+'Performance Curves'!$D3*70^2+'Performance Curves'!$E3*AF$1+'Performance Curves'!$F3*AF$1^2+'Performance Curves'!$G3*70*AF$1),0)</f>
        <v>0</v>
      </c>
      <c r="AG9">
        <f>IFERROR(12000*IF('Performance Curves'!$U3="Cool",'Energy Use Calculator'!$D$39,IF('Performance Curves'!$U3="Heat",'Energy Use Calculator'!$D$40,MAX('Energy Use Calculator'!$D$39:$D$40)))*('Performance Curves'!$B3+'Performance Curves'!$C3*70+'Performance Curves'!$D3*70^2+'Performance Curves'!$E3*AG$1+'Performance Curves'!$F3*AG$1^2+'Performance Curves'!$G3*70*AG$1),0)</f>
        <v>0</v>
      </c>
      <c r="AH9">
        <f>IFERROR(12000*IF('Performance Curves'!$U3="Cool",'Energy Use Calculator'!$D$39,IF('Performance Curves'!$U3="Heat",'Energy Use Calculator'!$D$40,MAX('Energy Use Calculator'!$D$39:$D$40)))*('Performance Curves'!$B3+'Performance Curves'!$C3*70+'Performance Curves'!$D3*70^2+'Performance Curves'!$E3*AH$1+'Performance Curves'!$F3*AH$1^2+'Performance Curves'!$G3*70*AH$1),0)</f>
        <v>0</v>
      </c>
      <c r="AI9">
        <f>IFERROR(12000*IF('Performance Curves'!$U3="Cool",'Energy Use Calculator'!$D$39,IF('Performance Curves'!$U3="Heat",'Energy Use Calculator'!$D$40,MAX('Energy Use Calculator'!$D$39:$D$40)))*('Performance Curves'!$B3+'Performance Curves'!$C3*70+'Performance Curves'!$D3*70^2+'Performance Curves'!$E3*AI$1+'Performance Curves'!$F3*AI$1^2+'Performance Curves'!$G3*70*AI$1),0)</f>
        <v>0</v>
      </c>
      <c r="AJ9">
        <f>IFERROR(12000*IF('Performance Curves'!$U3="Cool",'Energy Use Calculator'!$D$39,IF('Performance Curves'!$U3="Heat",'Energy Use Calculator'!$D$40,MAX('Energy Use Calculator'!$D$39:$D$40)))*('Performance Curves'!$B3+'Performance Curves'!$C3*70+'Performance Curves'!$D3*70^2+'Performance Curves'!$E3*AJ$1+'Performance Curves'!$F3*AJ$1^2+'Performance Curves'!$G3*70*AJ$1),0)</f>
        <v>0</v>
      </c>
      <c r="AK9">
        <f>IFERROR(12000*IF('Performance Curves'!$U3="Cool",'Energy Use Calculator'!$D$39,IF('Performance Curves'!$U3="Heat",'Energy Use Calculator'!$D$40,MAX('Energy Use Calculator'!$D$39:$D$40)))*('Performance Curves'!$B3+'Performance Curves'!$C3*70+'Performance Curves'!$D3*70^2+'Performance Curves'!$E3*AK$1+'Performance Curves'!$F3*AK$1^2+'Performance Curves'!$G3*70*AK$1),0)</f>
        <v>0</v>
      </c>
      <c r="AL9">
        <f>IFERROR(12000*IF('Performance Curves'!$U3="Cool",'Energy Use Calculator'!$D$39,IF('Performance Curves'!$U3="Heat",'Energy Use Calculator'!$D$40,MAX('Energy Use Calculator'!$D$39:$D$40)))*('Performance Curves'!$B3+'Performance Curves'!$C3*70+'Performance Curves'!$D3*70^2+'Performance Curves'!$E3*AL$1+'Performance Curves'!$F3*AL$1^2+'Performance Curves'!$G3*70*AL$1),0)</f>
        <v>0</v>
      </c>
      <c r="AM9">
        <f>IFERROR(12000*IF('Performance Curves'!$U3="Cool",'Energy Use Calculator'!$D$39,IF('Performance Curves'!$U3="Heat",'Energy Use Calculator'!$D$40,MAX('Energy Use Calculator'!$D$39:$D$40)))*('Performance Curves'!$B3+'Performance Curves'!$C3*70+'Performance Curves'!$D3*70^2+'Performance Curves'!$E3*AM$1+'Performance Curves'!$F3*AM$1^2+'Performance Curves'!$G3*70*AM$1),0)</f>
        <v>0</v>
      </c>
      <c r="AN9">
        <f>IFERROR(12000*IF('Performance Curves'!$U3="Cool",'Energy Use Calculator'!$D$39,IF('Performance Curves'!$U3="Heat",'Energy Use Calculator'!$D$40,MAX('Energy Use Calculator'!$D$39:$D$40)))*('Performance Curves'!$B3+'Performance Curves'!$C3*70+'Performance Curves'!$D3*70^2+'Performance Curves'!$E3*AN$1+'Performance Curves'!$F3*AN$1^2+'Performance Curves'!$G3*70*AN$1),0)</f>
        <v>0</v>
      </c>
      <c r="AO9">
        <f>IFERROR(12000*IF('Performance Curves'!$U3="Cool",'Energy Use Calculator'!$D$39,IF('Performance Curves'!$U3="Heat",'Energy Use Calculator'!$D$40,MAX('Energy Use Calculator'!$D$39:$D$40)))*('Performance Curves'!$B3+'Performance Curves'!$C3*70+'Performance Curves'!$D3*70^2+'Performance Curves'!$E3*AO$1+'Performance Curves'!$F3*AO$1^2+'Performance Curves'!$G3*70*AO$1),0)</f>
        <v>0</v>
      </c>
      <c r="AP9">
        <f>IFERROR(12000*IF('Performance Curves'!$U3="Cool",'Energy Use Calculator'!$D$39,IF('Performance Curves'!$U3="Heat",'Energy Use Calculator'!$D$40,MAX('Energy Use Calculator'!$D$39:$D$40)))*('Performance Curves'!$B3+'Performance Curves'!$C3*70+'Performance Curves'!$D3*70^2+'Performance Curves'!$E3*AP$1+'Performance Curves'!$F3*AP$1^2+'Performance Curves'!$G3*70*AP$1),0)</f>
        <v>0</v>
      </c>
      <c r="AQ9">
        <f>IFERROR(12000*IF('Performance Curves'!$U3="Cool",'Energy Use Calculator'!$D$39,IF('Performance Curves'!$U3="Heat",'Energy Use Calculator'!$D$40,MAX('Energy Use Calculator'!$D$39:$D$40)))*('Performance Curves'!$B3+'Performance Curves'!$C3*70+'Performance Curves'!$D3*70^2+'Performance Curves'!$E3*AQ$1+'Performance Curves'!$F3*AQ$1^2+'Performance Curves'!$G3*70*AQ$1),0)</f>
        <v>0</v>
      </c>
      <c r="AR9">
        <f>IFERROR(12000*IF('Performance Curves'!$U3="Cool",'Energy Use Calculator'!$D$39,IF('Performance Curves'!$U3="Heat",'Energy Use Calculator'!$D$40,MAX('Energy Use Calculator'!$D$39:$D$40)))*('Performance Curves'!$B3+'Performance Curves'!$C3*70+'Performance Curves'!$D3*70^2+'Performance Curves'!$E3*AR$1+'Performance Curves'!$F3*AR$1^2+'Performance Curves'!$G3*70*AR$1),0)</f>
        <v>0</v>
      </c>
      <c r="AS9">
        <f>IFERROR(12000*IF('Performance Curves'!$U3="Cool",'Energy Use Calculator'!$D$39,IF('Performance Curves'!$U3="Heat",'Energy Use Calculator'!$D$40,MAX('Energy Use Calculator'!$D$39:$D$40)))*('Performance Curves'!$B3+'Performance Curves'!$C3*70+'Performance Curves'!$D3*70^2+'Performance Curves'!$E3*AS$1+'Performance Curves'!$F3*AS$1^2+'Performance Curves'!$G3*70*AS$1),0)</f>
        <v>0</v>
      </c>
      <c r="AT9">
        <f>IFERROR(12000*IF('Performance Curves'!$U3="Cool",'Energy Use Calculator'!$D$39,IF('Performance Curves'!$U3="Heat",'Energy Use Calculator'!$D$40,MAX('Energy Use Calculator'!$D$39:$D$40)))*('Performance Curves'!$B3+'Performance Curves'!$C3*70+'Performance Curves'!$D3*70^2+'Performance Curves'!$E3*AT$1+'Performance Curves'!$F3*AT$1^2+'Performance Curves'!$G3*70*AT$1),0)</f>
        <v>0</v>
      </c>
      <c r="AU9">
        <f>IFERROR(12000*IF('Performance Curves'!$U3="Cool",'Energy Use Calculator'!$D$39,IF('Performance Curves'!$U3="Heat",'Energy Use Calculator'!$D$40,MAX('Energy Use Calculator'!$D$39:$D$40)))*('Performance Curves'!$B3+'Performance Curves'!$C3*70+'Performance Curves'!$D3*70^2+'Performance Curves'!$E3*AU$1+'Performance Curves'!$F3*AU$1^2+'Performance Curves'!$G3*70*AU$1),0)</f>
        <v>0</v>
      </c>
      <c r="AV9">
        <f>IFERROR(12000*IF('Performance Curves'!$U3="Cool",'Energy Use Calculator'!$D$39,IF('Performance Curves'!$U3="Heat",'Energy Use Calculator'!$D$40,MAX('Energy Use Calculator'!$D$39:$D$40)))*('Performance Curves'!$B3+'Performance Curves'!$C3*70+'Performance Curves'!$D3*70^2+'Performance Curves'!$E3*AV$1+'Performance Curves'!$F3*AV$1^2+'Performance Curves'!$G3*70*AV$1),0)</f>
        <v>0</v>
      </c>
      <c r="AW9">
        <f>IFERROR(12000*IF('Performance Curves'!$U3="Cool",'Energy Use Calculator'!$D$39,IF('Performance Curves'!$U3="Heat",'Energy Use Calculator'!$D$40,MAX('Energy Use Calculator'!$D$39:$D$40)))*('Performance Curves'!$B3+'Performance Curves'!$C3*70+'Performance Curves'!$D3*70^2+'Performance Curves'!$E3*AW$1+'Performance Curves'!$F3*AW$1^2+'Performance Curves'!$G3*70*AW$1),0)</f>
        <v>0</v>
      </c>
      <c r="AX9">
        <f>IFERROR(12000*IF('Performance Curves'!$U3="Cool",'Energy Use Calculator'!$D$39,IF('Performance Curves'!$U3="Heat",'Energy Use Calculator'!$D$40,MAX('Energy Use Calculator'!$D$39:$D$40)))*('Performance Curves'!$B3+'Performance Curves'!$C3*70+'Performance Curves'!$D3*70^2+'Performance Curves'!$E3*AX$1+'Performance Curves'!$F3*AX$1^2+'Performance Curves'!$G3*70*AX$1),0)</f>
        <v>0</v>
      </c>
      <c r="AY9">
        <f>IFERROR(12000*IF('Performance Curves'!$U3="Cool",'Energy Use Calculator'!$D$39,IF('Performance Curves'!$U3="Heat",'Energy Use Calculator'!$D$40,MAX('Energy Use Calculator'!$D$39:$D$40)))*('Performance Curves'!$B3+'Performance Curves'!$C3*70+'Performance Curves'!$D3*70^2+'Performance Curves'!$E3*AY$1+'Performance Curves'!$F3*AY$1^2+'Performance Curves'!$G3*70*AY$1),0)</f>
        <v>0</v>
      </c>
      <c r="AZ9">
        <f>IFERROR(12000*IF('Performance Curves'!$U3="Cool",'Energy Use Calculator'!$D$39,IF('Performance Curves'!$U3="Heat",'Energy Use Calculator'!$D$40,MAX('Energy Use Calculator'!$D$39:$D$40)))*('Performance Curves'!$B3+'Performance Curves'!$C3*70+'Performance Curves'!$D3*70^2+'Performance Curves'!$E3*AZ$1+'Performance Curves'!$F3*AZ$1^2+'Performance Curves'!$G3*70*AZ$1),0)</f>
        <v>0</v>
      </c>
      <c r="BA9">
        <f>IFERROR(12000*IF('Performance Curves'!$U3="Cool",'Energy Use Calculator'!$D$39,IF('Performance Curves'!$U3="Heat",'Energy Use Calculator'!$D$40,MAX('Energy Use Calculator'!$D$39:$D$40)))*('Performance Curves'!$B3+'Performance Curves'!$C3*70+'Performance Curves'!$D3*70^2+'Performance Curves'!$E3*BA$1+'Performance Curves'!$F3*BA$1^2+'Performance Curves'!$G3*70*BA$1),0)</f>
        <v>0</v>
      </c>
      <c r="BB9">
        <f>IFERROR(12000*IF('Performance Curves'!$U3="Cool",'Energy Use Calculator'!$D$39,IF('Performance Curves'!$U3="Heat",'Energy Use Calculator'!$D$40,MAX('Energy Use Calculator'!$D$39:$D$40)))*('Performance Curves'!$B3+'Performance Curves'!$C3*70+'Performance Curves'!$D3*70^2+'Performance Curves'!$E3*BB$1+'Performance Curves'!$F3*BB$1^2+'Performance Curves'!$G3*70*BB$1),0)</f>
        <v>0</v>
      </c>
      <c r="BC9">
        <f>IFERROR(12000*IF('Performance Curves'!$U3="Cool",'Energy Use Calculator'!$D$39,IF('Performance Curves'!$U3="Heat",'Energy Use Calculator'!$D$40,MAX('Energy Use Calculator'!$D$39:$D$40)))*('Performance Curves'!$B3+'Performance Curves'!$C3*70+'Performance Curves'!$D3*70^2+'Performance Curves'!$E3*BC$1+'Performance Curves'!$F3*BC$1^2+'Performance Curves'!$G3*70*BC$1),0)</f>
        <v>0</v>
      </c>
      <c r="BD9">
        <f>IFERROR(12000*IF('Performance Curves'!$U3="Cool",'Energy Use Calculator'!$D$39,IF('Performance Curves'!$U3="Heat",'Energy Use Calculator'!$D$40,MAX('Energy Use Calculator'!$D$39:$D$40)))*('Performance Curves'!$B3+'Performance Curves'!$C3*70+'Performance Curves'!$D3*70^2+'Performance Curves'!$E3*BD$1+'Performance Curves'!$F3*BD$1^2+'Performance Curves'!$G3*70*BD$1),0)</f>
        <v>0</v>
      </c>
      <c r="BE9">
        <f>IFERROR(12000*IF('Performance Curves'!$U3="Cool",'Energy Use Calculator'!$D$39,IF('Performance Curves'!$U3="Heat",'Energy Use Calculator'!$D$40,MAX('Energy Use Calculator'!$D$39:$D$40)))*('Performance Curves'!$B3+'Performance Curves'!$C3*70+'Performance Curves'!$D3*70^2+'Performance Curves'!$E3*BE$1+'Performance Curves'!$F3*BE$1^2+'Performance Curves'!$G3*70*BE$1),0)</f>
        <v>0</v>
      </c>
      <c r="BF9">
        <f>IFERROR(12000*IF('Performance Curves'!$U3="Cool",'Energy Use Calculator'!$D$39,IF('Performance Curves'!$U3="Heat",'Energy Use Calculator'!$D$40,MAX('Energy Use Calculator'!$D$39:$D$40)))*('Performance Curves'!$B3+'Performance Curves'!$C3*70+'Performance Curves'!$D3*70^2+'Performance Curves'!$E3*BF$1+'Performance Curves'!$F3*BF$1^2+'Performance Curves'!$G3*70*BF$1),0)</f>
        <v>0</v>
      </c>
      <c r="BG9">
        <f>IFERROR(12000*IF('Performance Curves'!$U3="Cool",'Energy Use Calculator'!$D$39,IF('Performance Curves'!$U3="Heat",'Energy Use Calculator'!$D$40,MAX('Energy Use Calculator'!$D$39:$D$40)))*('Performance Curves'!$B3+'Performance Curves'!$C3*70+'Performance Curves'!$D3*70^2+'Performance Curves'!$E3*BG$1+'Performance Curves'!$F3*BG$1^2+'Performance Curves'!$G3*70*BG$1),0)</f>
        <v>0</v>
      </c>
      <c r="BH9">
        <f>IFERROR(12000*IF('Performance Curves'!$U3="Cool",'Energy Use Calculator'!$D$39,IF('Performance Curves'!$U3="Heat",'Energy Use Calculator'!$D$40,MAX('Energy Use Calculator'!$D$39:$D$40)))*('Performance Curves'!$B3+'Performance Curves'!$C3*70+'Performance Curves'!$D3*70^2+'Performance Curves'!$E3*BH$1+'Performance Curves'!$F3*BH$1^2+'Performance Curves'!$G3*70*BH$1),0)</f>
        <v>0</v>
      </c>
      <c r="BI9">
        <f>IFERROR(12000*IF('Performance Curves'!$U3="Cool",'Energy Use Calculator'!$D$39,IF('Performance Curves'!$U3="Heat",'Energy Use Calculator'!$D$40,MAX('Energy Use Calculator'!$D$39:$D$40)))*('Performance Curves'!$B3+'Performance Curves'!$C3*70+'Performance Curves'!$D3*70^2+'Performance Curves'!$E3*BI$1+'Performance Curves'!$F3*BI$1^2+'Performance Curves'!$G3*70*BI$1),0)</f>
        <v>0</v>
      </c>
      <c r="BJ9">
        <f>IFERROR(12000*IF('Performance Curves'!$U3="Cool",'Energy Use Calculator'!$D$39,IF('Performance Curves'!$U3="Heat",'Energy Use Calculator'!$D$40,MAX('Energy Use Calculator'!$D$39:$D$40)))*('Performance Curves'!$B3+'Performance Curves'!$C3*70+'Performance Curves'!$D3*70^2+'Performance Curves'!$E3*BJ$1+'Performance Curves'!$F3*BJ$1^2+'Performance Curves'!$G3*70*BJ$1),0)</f>
        <v>0</v>
      </c>
      <c r="BK9">
        <f>IFERROR(12000*IF('Performance Curves'!$U3="Cool",'Energy Use Calculator'!$D$39,IF('Performance Curves'!$U3="Heat",'Energy Use Calculator'!$D$40,MAX('Energy Use Calculator'!$D$39:$D$40)))*('Performance Curves'!$B3+'Performance Curves'!$C3*70+'Performance Curves'!$D3*70^2+'Performance Curves'!$E3*BK$1+'Performance Curves'!$F3*BK$1^2+'Performance Curves'!$G3*70*BK$1),0)</f>
        <v>0</v>
      </c>
      <c r="BL9">
        <f>IFERROR(12000*IF('Performance Curves'!$U3="Cool",'Energy Use Calculator'!$D$39,IF('Performance Curves'!$U3="Heat",'Energy Use Calculator'!$D$40,MAX('Energy Use Calculator'!$D$39:$D$40)))*('Performance Curves'!$B3+'Performance Curves'!$C3*70+'Performance Curves'!$D3*70^2+'Performance Curves'!$E3*BL$1+'Performance Curves'!$F3*BL$1^2+'Performance Curves'!$G3*70*BL$1),0)</f>
        <v>0</v>
      </c>
      <c r="BM9">
        <f>IFERROR(12000*IF('Performance Curves'!$U3="Cool",'Energy Use Calculator'!$D$39,IF('Performance Curves'!$U3="Heat",'Energy Use Calculator'!$D$40,MAX('Energy Use Calculator'!$D$39:$D$40)))*('Performance Curves'!$B3+'Performance Curves'!$C3*70+'Performance Curves'!$D3*70^2+'Performance Curves'!$E3*BM$1+'Performance Curves'!$F3*BM$1^2+'Performance Curves'!$G3*70*BM$1),0)</f>
        <v>0</v>
      </c>
      <c r="BN9">
        <f>IFERROR(12000*IF('Performance Curves'!$U3="Cool",'Energy Use Calculator'!$D$39,IF('Performance Curves'!$U3="Heat",'Energy Use Calculator'!$D$40,MAX('Energy Use Calculator'!$D$39:$D$40)))*('Performance Curves'!$B3+'Performance Curves'!$C3*70+'Performance Curves'!$D3*70^2+'Performance Curves'!$E3*BN$1+'Performance Curves'!$F3*BN$1^2+'Performance Curves'!$G3*70*BN$1),0)</f>
        <v>0</v>
      </c>
      <c r="BO9">
        <f>IFERROR(12000*IF('Performance Curves'!$U3="Cool",'Energy Use Calculator'!$D$39,IF('Performance Curves'!$U3="Heat",'Energy Use Calculator'!$D$40,MAX('Energy Use Calculator'!$D$39:$D$40)))*('Performance Curves'!$B3+'Performance Curves'!$C3*70+'Performance Curves'!$D3*70^2+'Performance Curves'!$E3*BO$1+'Performance Curves'!$F3*BO$1^2+'Performance Curves'!$G3*70*BO$1),0)</f>
        <v>0</v>
      </c>
      <c r="BP9">
        <f>IFERROR(12000*IF('Performance Curves'!$U3="Cool",'Energy Use Calculator'!$D$39,IF('Performance Curves'!$U3="Heat",'Energy Use Calculator'!$D$40,MAX('Energy Use Calculator'!$D$39:$D$40)))*('Performance Curves'!$B3+'Performance Curves'!$C3*70+'Performance Curves'!$D3*70^2+'Performance Curves'!$E3*BP$1+'Performance Curves'!$F3*BP$1^2+'Performance Curves'!$G3*70*BP$1),0)</f>
        <v>0</v>
      </c>
      <c r="BQ9">
        <f>IFERROR(12000*IF('Performance Curves'!$U3="Cool",'Energy Use Calculator'!$D$39,IF('Performance Curves'!$U3="Heat",'Energy Use Calculator'!$D$40,MAX('Energy Use Calculator'!$D$39:$D$40)))*('Performance Curves'!$B3+'Performance Curves'!$C3*70+'Performance Curves'!$D3*70^2+'Performance Curves'!$E3*BQ$1+'Performance Curves'!$F3*BQ$1^2+'Performance Curves'!$G3*70*BQ$1),0)</f>
        <v>0</v>
      </c>
      <c r="BR9">
        <f>IFERROR(12000*IF('Performance Curves'!$U3="Cool",'Energy Use Calculator'!$D$39,IF('Performance Curves'!$U3="Heat",'Energy Use Calculator'!$D$40,MAX('Energy Use Calculator'!$D$39:$D$40)))*('Performance Curves'!$B3+'Performance Curves'!$C3*70+'Performance Curves'!$D3*70^2+'Performance Curves'!$E3*BR$1+'Performance Curves'!$F3*BR$1^2+'Performance Curves'!$G3*70*BR$1),0)</f>
        <v>0</v>
      </c>
      <c r="BS9">
        <f>IFERROR(12000*IF('Performance Curves'!$U3="Cool",'Energy Use Calculator'!$D$39,IF('Performance Curves'!$U3="Heat",'Energy Use Calculator'!$D$40,MAX('Energy Use Calculator'!$D$39:$D$40)))*('Performance Curves'!$B3+'Performance Curves'!$C3*70+'Performance Curves'!$D3*70^2+'Performance Curves'!$E3*BS$1+'Performance Curves'!$F3*BS$1^2+'Performance Curves'!$G3*70*BS$1),0)</f>
        <v>0</v>
      </c>
      <c r="BT9">
        <f>IFERROR(12000*IF('Performance Curves'!$U3="Cool",'Energy Use Calculator'!$D$39,IF('Performance Curves'!$U3="Heat",'Energy Use Calculator'!$D$40,MAX('Energy Use Calculator'!$D$39:$D$40)))*('Performance Curves'!$B3+'Performance Curves'!$C3*70+'Performance Curves'!$D3*70^2+'Performance Curves'!$E3*BT$1+'Performance Curves'!$F3*BT$1^2+'Performance Curves'!$G3*70*BT$1),0)</f>
        <v>0</v>
      </c>
      <c r="BU9">
        <f>IFERROR(12000*IF('Performance Curves'!$U3="Cool",'Energy Use Calculator'!$D$39,IF('Performance Curves'!$U3="Heat",'Energy Use Calculator'!$D$40,MAX('Energy Use Calculator'!$D$39:$D$40)))*('Performance Curves'!$B3+'Performance Curves'!$C3*70+'Performance Curves'!$D3*70^2+'Performance Curves'!$E3*BU$1+'Performance Curves'!$F3*BU$1^2+'Performance Curves'!$G3*70*BU$1),0)</f>
        <v>0</v>
      </c>
      <c r="BV9">
        <f>IFERROR(12000*IF('Performance Curves'!$U3="Cool",'Energy Use Calculator'!$D$39,IF('Performance Curves'!$U3="Heat",'Energy Use Calculator'!$D$40,MAX('Energy Use Calculator'!$D$39:$D$40)))*('Performance Curves'!$B3+'Performance Curves'!$C3*70+'Performance Curves'!$D3*70^2+'Performance Curves'!$E3*BV$1+'Performance Curves'!$F3*BV$1^2+'Performance Curves'!$G3*70*BV$1),0)</f>
        <v>0</v>
      </c>
      <c r="BW9">
        <f>IFERROR(12000*IF('Performance Curves'!$U3="Cool",'Energy Use Calculator'!$D$39,IF('Performance Curves'!$U3="Heat",'Energy Use Calculator'!$D$40,MAX('Energy Use Calculator'!$D$39:$D$40)))*('Performance Curves'!$B3+'Performance Curves'!$C3*70+'Performance Curves'!$D3*70^2+'Performance Curves'!$E3*BW$1+'Performance Curves'!$F3*BW$1^2+'Performance Curves'!$G3*70*BW$1),0)</f>
        <v>0</v>
      </c>
      <c r="BX9">
        <f>IFERROR(12000*IF('Performance Curves'!$U3="Cool",'Energy Use Calculator'!$D$39,IF('Performance Curves'!$U3="Heat",'Energy Use Calculator'!$D$40,MAX('Energy Use Calculator'!$D$39:$D$40)))*('Performance Curves'!$B3+'Performance Curves'!$C3*70+'Performance Curves'!$D3*70^2+'Performance Curves'!$E3*BX$1+'Performance Curves'!$F3*BX$1^2+'Performance Curves'!$G3*70*BX$1),0)</f>
        <v>0</v>
      </c>
      <c r="BY9">
        <f>IFERROR(12000*IF('Performance Curves'!$U3="Cool",'Energy Use Calculator'!$D$39,IF('Performance Curves'!$U3="Heat",'Energy Use Calculator'!$D$40,MAX('Energy Use Calculator'!$D$39:$D$40)))*('Performance Curves'!$B3+'Performance Curves'!$C3*70+'Performance Curves'!$D3*70^2+'Performance Curves'!$E3*BY$1+'Performance Curves'!$F3*BY$1^2+'Performance Curves'!$G3*70*BY$1),0)</f>
        <v>0</v>
      </c>
      <c r="BZ9">
        <f>IFERROR(12000*IF('Performance Curves'!$U3="Cool",'Energy Use Calculator'!$D$39,IF('Performance Curves'!$U3="Heat",'Energy Use Calculator'!$D$40,MAX('Energy Use Calculator'!$D$39:$D$40)))*('Performance Curves'!$B3+'Performance Curves'!$C3*70+'Performance Curves'!$D3*70^2+'Performance Curves'!$E3*BZ$1+'Performance Curves'!$F3*BZ$1^2+'Performance Curves'!$G3*70*BZ$1),0)</f>
        <v>0</v>
      </c>
      <c r="CA9">
        <f>IFERROR(12000*IF('Performance Curves'!$U3="Cool",'Energy Use Calculator'!$D$39,IF('Performance Curves'!$U3="Heat",'Energy Use Calculator'!$D$40,MAX('Energy Use Calculator'!$D$39:$D$40)))*('Performance Curves'!$B3+'Performance Curves'!$C3*70+'Performance Curves'!$D3*70^2+'Performance Curves'!$E3*CA$1+'Performance Curves'!$F3*CA$1^2+'Performance Curves'!$G3*70*CA$1),0)</f>
        <v>0</v>
      </c>
      <c r="CB9">
        <f>IFERROR(12000*IF('Performance Curves'!$U3="Cool",'Energy Use Calculator'!$D$39,IF('Performance Curves'!$U3="Heat",'Energy Use Calculator'!$D$40,MAX('Energy Use Calculator'!$D$39:$D$40)))*('Performance Curves'!$B3+'Performance Curves'!$C3*70+'Performance Curves'!$D3*70^2+'Performance Curves'!$E3*CB$1+'Performance Curves'!$F3*CB$1^2+'Performance Curves'!$G3*70*CB$1),0)</f>
        <v>0</v>
      </c>
      <c r="CC9">
        <f>IFERROR(12000*IF('Performance Curves'!$U3="Cool",'Energy Use Calculator'!$D$39,IF('Performance Curves'!$U3="Heat",'Energy Use Calculator'!$D$40,MAX('Energy Use Calculator'!$D$39:$D$40)))*('Performance Curves'!$B3+'Performance Curves'!$C3*70+'Performance Curves'!$D3*70^2+'Performance Curves'!$E3*CC$1+'Performance Curves'!$F3*CC$1^2+'Performance Curves'!$G3*70*CC$1),0)</f>
        <v>0</v>
      </c>
      <c r="CD9">
        <f>IFERROR(12000*IF('Performance Curves'!$U3="Cool",'Energy Use Calculator'!$D$39,IF('Performance Curves'!$U3="Heat",'Energy Use Calculator'!$D$40,MAX('Energy Use Calculator'!$D$39:$D$40)))*('Performance Curves'!$B3+'Performance Curves'!$C3*70+'Performance Curves'!$D3*70^2+'Performance Curves'!$E3*CD$1+'Performance Curves'!$F3*CD$1^2+'Performance Curves'!$G3*70*CD$1),0)</f>
        <v>0</v>
      </c>
    </row>
    <row r="10" spans="1:82" x14ac:dyDescent="0.25">
      <c r="A10" t="s">
        <v>345</v>
      </c>
      <c r="B10">
        <f>IFERROR(12000*IF('Performance Curves'!$U4="Cool",'Energy Use Calculator'!$D$39,IF('Performance Curves'!$U4="Heat",'Energy Use Calculator'!$D$40,MAX('Energy Use Calculator'!$D$39:$D$40)))*('Performance Curves'!$B4+'Performance Curves'!$C4*70+'Performance Curves'!$D4*70^2+'Performance Curves'!$E4*B$1+'Performance Curves'!$F4*B$1^2+'Performance Curves'!$G4*70*B$1),0)</f>
        <v>0</v>
      </c>
      <c r="C10">
        <f>IFERROR(12000*IF('Performance Curves'!$U4="Cool",'Energy Use Calculator'!$D$39,IF('Performance Curves'!$U4="Heat",'Energy Use Calculator'!$D$40,MAX('Energy Use Calculator'!$D$39:$D$40)))*('Performance Curves'!$B4+'Performance Curves'!$C4*70+'Performance Curves'!$D4*70^2+'Performance Curves'!$E4*C$1+'Performance Curves'!$F4*C$1^2+'Performance Curves'!$G4*70*C$1),0)</f>
        <v>0</v>
      </c>
      <c r="D10">
        <f>IFERROR(12000*IF('Performance Curves'!$U4="Cool",'Energy Use Calculator'!$D$39,IF('Performance Curves'!$U4="Heat",'Energy Use Calculator'!$D$40,MAX('Energy Use Calculator'!$D$39:$D$40)))*('Performance Curves'!$B4+'Performance Curves'!$C4*70+'Performance Curves'!$D4*70^2+'Performance Curves'!$E4*D$1+'Performance Curves'!$F4*D$1^2+'Performance Curves'!$G4*70*D$1),0)</f>
        <v>0</v>
      </c>
      <c r="E10">
        <f>IFERROR(12000*IF('Performance Curves'!$U4="Cool",'Energy Use Calculator'!$D$39,IF('Performance Curves'!$U4="Heat",'Energy Use Calculator'!$D$40,MAX('Energy Use Calculator'!$D$39:$D$40)))*('Performance Curves'!$B4+'Performance Curves'!$C4*70+'Performance Curves'!$D4*70^2+'Performance Curves'!$E4*E$1+'Performance Curves'!$F4*E$1^2+'Performance Curves'!$G4*70*E$1),0)</f>
        <v>0</v>
      </c>
      <c r="F10">
        <f>IFERROR(12000*IF('Performance Curves'!$U4="Cool",'Energy Use Calculator'!$D$39,IF('Performance Curves'!$U4="Heat",'Energy Use Calculator'!$D$40,MAX('Energy Use Calculator'!$D$39:$D$40)))*('Performance Curves'!$B4+'Performance Curves'!$C4*70+'Performance Curves'!$D4*70^2+'Performance Curves'!$E4*F$1+'Performance Curves'!$F4*F$1^2+'Performance Curves'!$G4*70*F$1),0)</f>
        <v>0</v>
      </c>
      <c r="G10">
        <f>IFERROR(12000*IF('Performance Curves'!$U4="Cool",'Energy Use Calculator'!$D$39,IF('Performance Curves'!$U4="Heat",'Energy Use Calculator'!$D$40,MAX('Energy Use Calculator'!$D$39:$D$40)))*('Performance Curves'!$B4+'Performance Curves'!$C4*70+'Performance Curves'!$D4*70^2+'Performance Curves'!$E4*G$1+'Performance Curves'!$F4*G$1^2+'Performance Curves'!$G4*70*G$1),0)</f>
        <v>0</v>
      </c>
      <c r="H10">
        <f>IFERROR(12000*IF('Performance Curves'!$U4="Cool",'Energy Use Calculator'!$D$39,IF('Performance Curves'!$U4="Heat",'Energy Use Calculator'!$D$40,MAX('Energy Use Calculator'!$D$39:$D$40)))*('Performance Curves'!$B4+'Performance Curves'!$C4*70+'Performance Curves'!$D4*70^2+'Performance Curves'!$E4*H$1+'Performance Curves'!$F4*H$1^2+'Performance Curves'!$G4*70*H$1),0)</f>
        <v>0</v>
      </c>
      <c r="I10">
        <f>IFERROR(12000*IF('Performance Curves'!$U4="Cool",'Energy Use Calculator'!$D$39,IF('Performance Curves'!$U4="Heat",'Energy Use Calculator'!$D$40,MAX('Energy Use Calculator'!$D$39:$D$40)))*('Performance Curves'!$B4+'Performance Curves'!$C4*70+'Performance Curves'!$D4*70^2+'Performance Curves'!$E4*I$1+'Performance Curves'!$F4*I$1^2+'Performance Curves'!$G4*70*I$1),0)</f>
        <v>0</v>
      </c>
      <c r="J10">
        <f>IFERROR(12000*IF('Performance Curves'!$U4="Cool",'Energy Use Calculator'!$D$39,IF('Performance Curves'!$U4="Heat",'Energy Use Calculator'!$D$40,MAX('Energy Use Calculator'!$D$39:$D$40)))*('Performance Curves'!$B4+'Performance Curves'!$C4*70+'Performance Curves'!$D4*70^2+'Performance Curves'!$E4*J$1+'Performance Curves'!$F4*J$1^2+'Performance Curves'!$G4*70*J$1),0)</f>
        <v>0</v>
      </c>
      <c r="K10">
        <f>IFERROR(12000*IF('Performance Curves'!$U4="Cool",'Energy Use Calculator'!$D$39,IF('Performance Curves'!$U4="Heat",'Energy Use Calculator'!$D$40,MAX('Energy Use Calculator'!$D$39:$D$40)))*('Performance Curves'!$B4+'Performance Curves'!$C4*70+'Performance Curves'!$D4*70^2+'Performance Curves'!$E4*K$1+'Performance Curves'!$F4*K$1^2+'Performance Curves'!$G4*70*K$1),0)</f>
        <v>0</v>
      </c>
      <c r="L10">
        <f>IFERROR(12000*IF('Performance Curves'!$U4="Cool",'Energy Use Calculator'!$D$39,IF('Performance Curves'!$U4="Heat",'Energy Use Calculator'!$D$40,MAX('Energy Use Calculator'!$D$39:$D$40)))*('Performance Curves'!$B4+'Performance Curves'!$C4*70+'Performance Curves'!$D4*70^2+'Performance Curves'!$E4*L$1+'Performance Curves'!$F4*L$1^2+'Performance Curves'!$G4*70*L$1),0)</f>
        <v>0</v>
      </c>
      <c r="M10">
        <f>IFERROR(12000*IF('Performance Curves'!$U4="Cool",'Energy Use Calculator'!$D$39,IF('Performance Curves'!$U4="Heat",'Energy Use Calculator'!$D$40,MAX('Energy Use Calculator'!$D$39:$D$40)))*('Performance Curves'!$B4+'Performance Curves'!$C4*70+'Performance Curves'!$D4*70^2+'Performance Curves'!$E4*M$1+'Performance Curves'!$F4*M$1^2+'Performance Curves'!$G4*70*M$1),0)</f>
        <v>0</v>
      </c>
      <c r="N10">
        <f>IFERROR(12000*IF('Performance Curves'!$U4="Cool",'Energy Use Calculator'!$D$39,IF('Performance Curves'!$U4="Heat",'Energy Use Calculator'!$D$40,MAX('Energy Use Calculator'!$D$39:$D$40)))*('Performance Curves'!$B4+'Performance Curves'!$C4*70+'Performance Curves'!$D4*70^2+'Performance Curves'!$E4*N$1+'Performance Curves'!$F4*N$1^2+'Performance Curves'!$G4*70*N$1),0)</f>
        <v>0</v>
      </c>
      <c r="O10">
        <f>IFERROR(12000*IF('Performance Curves'!$U4="Cool",'Energy Use Calculator'!$D$39,IF('Performance Curves'!$U4="Heat",'Energy Use Calculator'!$D$40,MAX('Energy Use Calculator'!$D$39:$D$40)))*('Performance Curves'!$B4+'Performance Curves'!$C4*70+'Performance Curves'!$D4*70^2+'Performance Curves'!$E4*O$1+'Performance Curves'!$F4*O$1^2+'Performance Curves'!$G4*70*O$1),0)</f>
        <v>0</v>
      </c>
      <c r="P10">
        <f>IFERROR(12000*IF('Performance Curves'!$U4="Cool",'Energy Use Calculator'!$D$39,IF('Performance Curves'!$U4="Heat",'Energy Use Calculator'!$D$40,MAX('Energy Use Calculator'!$D$39:$D$40)))*('Performance Curves'!$B4+'Performance Curves'!$C4*70+'Performance Curves'!$D4*70^2+'Performance Curves'!$E4*P$1+'Performance Curves'!$F4*P$1^2+'Performance Curves'!$G4*70*P$1),0)</f>
        <v>0</v>
      </c>
      <c r="Q10">
        <f>IFERROR(12000*IF('Performance Curves'!$U4="Cool",'Energy Use Calculator'!$D$39,IF('Performance Curves'!$U4="Heat",'Energy Use Calculator'!$D$40,MAX('Energy Use Calculator'!$D$39:$D$40)))*('Performance Curves'!$B4+'Performance Curves'!$C4*70+'Performance Curves'!$D4*70^2+'Performance Curves'!$E4*Q$1+'Performance Curves'!$F4*Q$1^2+'Performance Curves'!$G4*70*Q$1),0)</f>
        <v>0</v>
      </c>
      <c r="R10">
        <f>IFERROR(12000*IF('Performance Curves'!$U4="Cool",'Energy Use Calculator'!$D$39,IF('Performance Curves'!$U4="Heat",'Energy Use Calculator'!$D$40,MAX('Energy Use Calculator'!$D$39:$D$40)))*('Performance Curves'!$B4+'Performance Curves'!$C4*70+'Performance Curves'!$D4*70^2+'Performance Curves'!$E4*R$1+'Performance Curves'!$F4*R$1^2+'Performance Curves'!$G4*70*R$1),0)</f>
        <v>0</v>
      </c>
      <c r="S10">
        <f>IFERROR(12000*IF('Performance Curves'!$U4="Cool",'Energy Use Calculator'!$D$39,IF('Performance Curves'!$U4="Heat",'Energy Use Calculator'!$D$40,MAX('Energy Use Calculator'!$D$39:$D$40)))*('Performance Curves'!$B4+'Performance Curves'!$C4*70+'Performance Curves'!$D4*70^2+'Performance Curves'!$E4*S$1+'Performance Curves'!$F4*S$1^2+'Performance Curves'!$G4*70*S$1),0)</f>
        <v>0</v>
      </c>
      <c r="T10">
        <f>IFERROR(12000*IF('Performance Curves'!$U4="Cool",'Energy Use Calculator'!$D$39,IF('Performance Curves'!$U4="Heat",'Energy Use Calculator'!$D$40,MAX('Energy Use Calculator'!$D$39:$D$40)))*('Performance Curves'!$B4+'Performance Curves'!$C4*70+'Performance Curves'!$D4*70^2+'Performance Curves'!$E4*T$1+'Performance Curves'!$F4*T$1^2+'Performance Curves'!$G4*70*T$1),0)</f>
        <v>0</v>
      </c>
      <c r="U10">
        <f>IFERROR(12000*IF('Performance Curves'!$U4="Cool",'Energy Use Calculator'!$D$39,IF('Performance Curves'!$U4="Heat",'Energy Use Calculator'!$D$40,MAX('Energy Use Calculator'!$D$39:$D$40)))*('Performance Curves'!$B4+'Performance Curves'!$C4*70+'Performance Curves'!$D4*70^2+'Performance Curves'!$E4*U$1+'Performance Curves'!$F4*U$1^2+'Performance Curves'!$G4*70*U$1),0)</f>
        <v>0</v>
      </c>
      <c r="V10">
        <f>IFERROR(12000*IF('Performance Curves'!$U4="Cool",'Energy Use Calculator'!$D$39,IF('Performance Curves'!$U4="Heat",'Energy Use Calculator'!$D$40,MAX('Energy Use Calculator'!$D$39:$D$40)))*('Performance Curves'!$B4+'Performance Curves'!$C4*70+'Performance Curves'!$D4*70^2+'Performance Curves'!$E4*V$1+'Performance Curves'!$F4*V$1^2+'Performance Curves'!$G4*70*V$1),0)</f>
        <v>0</v>
      </c>
      <c r="W10">
        <f>IFERROR(12000*IF('Performance Curves'!$U4="Cool",'Energy Use Calculator'!$D$39,IF('Performance Curves'!$U4="Heat",'Energy Use Calculator'!$D$40,MAX('Energy Use Calculator'!$D$39:$D$40)))*('Performance Curves'!$B4+'Performance Curves'!$C4*70+'Performance Curves'!$D4*70^2+'Performance Curves'!$E4*W$1+'Performance Curves'!$F4*W$1^2+'Performance Curves'!$G4*70*W$1),0)</f>
        <v>0</v>
      </c>
      <c r="X10">
        <f>IFERROR(12000*IF('Performance Curves'!$U4="Cool",'Energy Use Calculator'!$D$39,IF('Performance Curves'!$U4="Heat",'Energy Use Calculator'!$D$40,MAX('Energy Use Calculator'!$D$39:$D$40)))*('Performance Curves'!$B4+'Performance Curves'!$C4*70+'Performance Curves'!$D4*70^2+'Performance Curves'!$E4*X$1+'Performance Curves'!$F4*X$1^2+'Performance Curves'!$G4*70*X$1),0)</f>
        <v>0</v>
      </c>
      <c r="Y10">
        <f>IFERROR(12000*IF('Performance Curves'!$U4="Cool",'Energy Use Calculator'!$D$39,IF('Performance Curves'!$U4="Heat",'Energy Use Calculator'!$D$40,MAX('Energy Use Calculator'!$D$39:$D$40)))*('Performance Curves'!$B4+'Performance Curves'!$C4*70+'Performance Curves'!$D4*70^2+'Performance Curves'!$E4*Y$1+'Performance Curves'!$F4*Y$1^2+'Performance Curves'!$G4*70*Y$1),0)</f>
        <v>0</v>
      </c>
      <c r="Z10">
        <f>IFERROR(12000*IF('Performance Curves'!$U4="Cool",'Energy Use Calculator'!$D$39,IF('Performance Curves'!$U4="Heat",'Energy Use Calculator'!$D$40,MAX('Energy Use Calculator'!$D$39:$D$40)))*('Performance Curves'!$B4+'Performance Curves'!$C4*70+'Performance Curves'!$D4*70^2+'Performance Curves'!$E4*Z$1+'Performance Curves'!$F4*Z$1^2+'Performance Curves'!$G4*70*Z$1),0)</f>
        <v>0</v>
      </c>
      <c r="AA10">
        <f>IFERROR(12000*IF('Performance Curves'!$U4="Cool",'Energy Use Calculator'!$D$39,IF('Performance Curves'!$U4="Heat",'Energy Use Calculator'!$D$40,MAX('Energy Use Calculator'!$D$39:$D$40)))*('Performance Curves'!$B4+'Performance Curves'!$C4*70+'Performance Curves'!$D4*70^2+'Performance Curves'!$E4*AA$1+'Performance Curves'!$F4*AA$1^2+'Performance Curves'!$G4*70*AA$1),0)</f>
        <v>0</v>
      </c>
      <c r="AB10">
        <f>IFERROR(12000*IF('Performance Curves'!$U4="Cool",'Energy Use Calculator'!$D$39,IF('Performance Curves'!$U4="Heat",'Energy Use Calculator'!$D$40,MAX('Energy Use Calculator'!$D$39:$D$40)))*('Performance Curves'!$B4+'Performance Curves'!$C4*70+'Performance Curves'!$D4*70^2+'Performance Curves'!$E4*AB$1+'Performance Curves'!$F4*AB$1^2+'Performance Curves'!$G4*70*AB$1),0)</f>
        <v>0</v>
      </c>
      <c r="AC10">
        <f>IFERROR(12000*IF('Performance Curves'!$U4="Cool",'Energy Use Calculator'!$D$39,IF('Performance Curves'!$U4="Heat",'Energy Use Calculator'!$D$40,MAX('Energy Use Calculator'!$D$39:$D$40)))*('Performance Curves'!$B4+'Performance Curves'!$C4*70+'Performance Curves'!$D4*70^2+'Performance Curves'!$E4*AC$1+'Performance Curves'!$F4*AC$1^2+'Performance Curves'!$G4*70*AC$1),0)</f>
        <v>0</v>
      </c>
      <c r="AD10">
        <f>IFERROR(12000*IF('Performance Curves'!$U4="Cool",'Energy Use Calculator'!$D$39,IF('Performance Curves'!$U4="Heat",'Energy Use Calculator'!$D$40,MAX('Energy Use Calculator'!$D$39:$D$40)))*('Performance Curves'!$B4+'Performance Curves'!$C4*70+'Performance Curves'!$D4*70^2+'Performance Curves'!$E4*AD$1+'Performance Curves'!$F4*AD$1^2+'Performance Curves'!$G4*70*AD$1),0)</f>
        <v>0</v>
      </c>
      <c r="AE10">
        <f>IFERROR(12000*IF('Performance Curves'!$U4="Cool",'Energy Use Calculator'!$D$39,IF('Performance Curves'!$U4="Heat",'Energy Use Calculator'!$D$40,MAX('Energy Use Calculator'!$D$39:$D$40)))*('Performance Curves'!$B4+'Performance Curves'!$C4*70+'Performance Curves'!$D4*70^2+'Performance Curves'!$E4*AE$1+'Performance Curves'!$F4*AE$1^2+'Performance Curves'!$G4*70*AE$1),0)</f>
        <v>0</v>
      </c>
      <c r="AF10">
        <f>IFERROR(12000*IF('Performance Curves'!$U4="Cool",'Energy Use Calculator'!$D$39,IF('Performance Curves'!$U4="Heat",'Energy Use Calculator'!$D$40,MAX('Energy Use Calculator'!$D$39:$D$40)))*('Performance Curves'!$B4+'Performance Curves'!$C4*70+'Performance Curves'!$D4*70^2+'Performance Curves'!$E4*AF$1+'Performance Curves'!$F4*AF$1^2+'Performance Curves'!$G4*70*AF$1),0)</f>
        <v>0</v>
      </c>
      <c r="AG10">
        <f>IFERROR(12000*IF('Performance Curves'!$U4="Cool",'Energy Use Calculator'!$D$39,IF('Performance Curves'!$U4="Heat",'Energy Use Calculator'!$D$40,MAX('Energy Use Calculator'!$D$39:$D$40)))*('Performance Curves'!$B4+'Performance Curves'!$C4*70+'Performance Curves'!$D4*70^2+'Performance Curves'!$E4*AG$1+'Performance Curves'!$F4*AG$1^2+'Performance Curves'!$G4*70*AG$1),0)</f>
        <v>0</v>
      </c>
      <c r="AH10">
        <f>IFERROR(12000*IF('Performance Curves'!$U4="Cool",'Energy Use Calculator'!$D$39,IF('Performance Curves'!$U4="Heat",'Energy Use Calculator'!$D$40,MAX('Energy Use Calculator'!$D$39:$D$40)))*('Performance Curves'!$B4+'Performance Curves'!$C4*70+'Performance Curves'!$D4*70^2+'Performance Curves'!$E4*AH$1+'Performance Curves'!$F4*AH$1^2+'Performance Curves'!$G4*70*AH$1),0)</f>
        <v>0</v>
      </c>
      <c r="AI10">
        <f>IFERROR(12000*IF('Performance Curves'!$U4="Cool",'Energy Use Calculator'!$D$39,IF('Performance Curves'!$U4="Heat",'Energy Use Calculator'!$D$40,MAX('Energy Use Calculator'!$D$39:$D$40)))*('Performance Curves'!$B4+'Performance Curves'!$C4*70+'Performance Curves'!$D4*70^2+'Performance Curves'!$E4*AI$1+'Performance Curves'!$F4*AI$1^2+'Performance Curves'!$G4*70*AI$1),0)</f>
        <v>0</v>
      </c>
      <c r="AJ10">
        <f>IFERROR(12000*IF('Performance Curves'!$U4="Cool",'Energy Use Calculator'!$D$39,IF('Performance Curves'!$U4="Heat",'Energy Use Calculator'!$D$40,MAX('Energy Use Calculator'!$D$39:$D$40)))*('Performance Curves'!$B4+'Performance Curves'!$C4*70+'Performance Curves'!$D4*70^2+'Performance Curves'!$E4*AJ$1+'Performance Curves'!$F4*AJ$1^2+'Performance Curves'!$G4*70*AJ$1),0)</f>
        <v>0</v>
      </c>
      <c r="AK10">
        <f>IFERROR(12000*IF('Performance Curves'!$U4="Cool",'Energy Use Calculator'!$D$39,IF('Performance Curves'!$U4="Heat",'Energy Use Calculator'!$D$40,MAX('Energy Use Calculator'!$D$39:$D$40)))*('Performance Curves'!$B4+'Performance Curves'!$C4*70+'Performance Curves'!$D4*70^2+'Performance Curves'!$E4*AK$1+'Performance Curves'!$F4*AK$1^2+'Performance Curves'!$G4*70*AK$1),0)</f>
        <v>0</v>
      </c>
      <c r="AL10">
        <f>IFERROR(12000*IF('Performance Curves'!$U4="Cool",'Energy Use Calculator'!$D$39,IF('Performance Curves'!$U4="Heat",'Energy Use Calculator'!$D$40,MAX('Energy Use Calculator'!$D$39:$D$40)))*('Performance Curves'!$B4+'Performance Curves'!$C4*70+'Performance Curves'!$D4*70^2+'Performance Curves'!$E4*AL$1+'Performance Curves'!$F4*AL$1^2+'Performance Curves'!$G4*70*AL$1),0)</f>
        <v>0</v>
      </c>
      <c r="AM10">
        <f>IFERROR(12000*IF('Performance Curves'!$U4="Cool",'Energy Use Calculator'!$D$39,IF('Performance Curves'!$U4="Heat",'Energy Use Calculator'!$D$40,MAX('Energy Use Calculator'!$D$39:$D$40)))*('Performance Curves'!$B4+'Performance Curves'!$C4*70+'Performance Curves'!$D4*70^2+'Performance Curves'!$E4*AM$1+'Performance Curves'!$F4*AM$1^2+'Performance Curves'!$G4*70*AM$1),0)</f>
        <v>0</v>
      </c>
      <c r="AN10">
        <f>IFERROR(12000*IF('Performance Curves'!$U4="Cool",'Energy Use Calculator'!$D$39,IF('Performance Curves'!$U4="Heat",'Energy Use Calculator'!$D$40,MAX('Energy Use Calculator'!$D$39:$D$40)))*('Performance Curves'!$B4+'Performance Curves'!$C4*70+'Performance Curves'!$D4*70^2+'Performance Curves'!$E4*AN$1+'Performance Curves'!$F4*AN$1^2+'Performance Curves'!$G4*70*AN$1),0)</f>
        <v>0</v>
      </c>
      <c r="AO10">
        <f>IFERROR(12000*IF('Performance Curves'!$U4="Cool",'Energy Use Calculator'!$D$39,IF('Performance Curves'!$U4="Heat",'Energy Use Calculator'!$D$40,MAX('Energy Use Calculator'!$D$39:$D$40)))*('Performance Curves'!$B4+'Performance Curves'!$C4*70+'Performance Curves'!$D4*70^2+'Performance Curves'!$E4*AO$1+'Performance Curves'!$F4*AO$1^2+'Performance Curves'!$G4*70*AO$1),0)</f>
        <v>0</v>
      </c>
      <c r="AP10">
        <f>IFERROR(12000*IF('Performance Curves'!$U4="Cool",'Energy Use Calculator'!$D$39,IF('Performance Curves'!$U4="Heat",'Energy Use Calculator'!$D$40,MAX('Energy Use Calculator'!$D$39:$D$40)))*('Performance Curves'!$B4+'Performance Curves'!$C4*70+'Performance Curves'!$D4*70^2+'Performance Curves'!$E4*AP$1+'Performance Curves'!$F4*AP$1^2+'Performance Curves'!$G4*70*AP$1),0)</f>
        <v>0</v>
      </c>
      <c r="AQ10">
        <f>IFERROR(12000*IF('Performance Curves'!$U4="Cool",'Energy Use Calculator'!$D$39,IF('Performance Curves'!$U4="Heat",'Energy Use Calculator'!$D$40,MAX('Energy Use Calculator'!$D$39:$D$40)))*('Performance Curves'!$B4+'Performance Curves'!$C4*70+'Performance Curves'!$D4*70^2+'Performance Curves'!$E4*AQ$1+'Performance Curves'!$F4*AQ$1^2+'Performance Curves'!$G4*70*AQ$1),0)</f>
        <v>0</v>
      </c>
      <c r="AR10">
        <f>IFERROR(12000*IF('Performance Curves'!$U4="Cool",'Energy Use Calculator'!$D$39,IF('Performance Curves'!$U4="Heat",'Energy Use Calculator'!$D$40,MAX('Energy Use Calculator'!$D$39:$D$40)))*('Performance Curves'!$B4+'Performance Curves'!$C4*70+'Performance Curves'!$D4*70^2+'Performance Curves'!$E4*AR$1+'Performance Curves'!$F4*AR$1^2+'Performance Curves'!$G4*70*AR$1),0)</f>
        <v>0</v>
      </c>
      <c r="AS10">
        <f>IFERROR(12000*IF('Performance Curves'!$U4="Cool",'Energy Use Calculator'!$D$39,IF('Performance Curves'!$U4="Heat",'Energy Use Calculator'!$D$40,MAX('Energy Use Calculator'!$D$39:$D$40)))*('Performance Curves'!$B4+'Performance Curves'!$C4*70+'Performance Curves'!$D4*70^2+'Performance Curves'!$E4*AS$1+'Performance Curves'!$F4*AS$1^2+'Performance Curves'!$G4*70*AS$1),0)</f>
        <v>0</v>
      </c>
      <c r="AT10">
        <f>IFERROR(12000*IF('Performance Curves'!$U4="Cool",'Energy Use Calculator'!$D$39,IF('Performance Curves'!$U4="Heat",'Energy Use Calculator'!$D$40,MAX('Energy Use Calculator'!$D$39:$D$40)))*('Performance Curves'!$B4+'Performance Curves'!$C4*70+'Performance Curves'!$D4*70^2+'Performance Curves'!$E4*AT$1+'Performance Curves'!$F4*AT$1^2+'Performance Curves'!$G4*70*AT$1),0)</f>
        <v>0</v>
      </c>
      <c r="AU10">
        <f>IFERROR(12000*IF('Performance Curves'!$U4="Cool",'Energy Use Calculator'!$D$39,IF('Performance Curves'!$U4="Heat",'Energy Use Calculator'!$D$40,MAX('Energy Use Calculator'!$D$39:$D$40)))*('Performance Curves'!$B4+'Performance Curves'!$C4*70+'Performance Curves'!$D4*70^2+'Performance Curves'!$E4*AU$1+'Performance Curves'!$F4*AU$1^2+'Performance Curves'!$G4*70*AU$1),0)</f>
        <v>0</v>
      </c>
      <c r="AV10">
        <f>IFERROR(12000*IF('Performance Curves'!$U4="Cool",'Energy Use Calculator'!$D$39,IF('Performance Curves'!$U4="Heat",'Energy Use Calculator'!$D$40,MAX('Energy Use Calculator'!$D$39:$D$40)))*('Performance Curves'!$B4+'Performance Curves'!$C4*70+'Performance Curves'!$D4*70^2+'Performance Curves'!$E4*AV$1+'Performance Curves'!$F4*AV$1^2+'Performance Curves'!$G4*70*AV$1),0)</f>
        <v>0</v>
      </c>
      <c r="AW10">
        <f>IFERROR(12000*IF('Performance Curves'!$U4="Cool",'Energy Use Calculator'!$D$39,IF('Performance Curves'!$U4="Heat",'Energy Use Calculator'!$D$40,MAX('Energy Use Calculator'!$D$39:$D$40)))*('Performance Curves'!$B4+'Performance Curves'!$C4*70+'Performance Curves'!$D4*70^2+'Performance Curves'!$E4*AW$1+'Performance Curves'!$F4*AW$1^2+'Performance Curves'!$G4*70*AW$1),0)</f>
        <v>0</v>
      </c>
      <c r="AX10">
        <f>IFERROR(12000*IF('Performance Curves'!$U4="Cool",'Energy Use Calculator'!$D$39,IF('Performance Curves'!$U4="Heat",'Energy Use Calculator'!$D$40,MAX('Energy Use Calculator'!$D$39:$D$40)))*('Performance Curves'!$B4+'Performance Curves'!$C4*70+'Performance Curves'!$D4*70^2+'Performance Curves'!$E4*AX$1+'Performance Curves'!$F4*AX$1^2+'Performance Curves'!$G4*70*AX$1),0)</f>
        <v>0</v>
      </c>
      <c r="AY10">
        <f>IFERROR(12000*IF('Performance Curves'!$U4="Cool",'Energy Use Calculator'!$D$39,IF('Performance Curves'!$U4="Heat",'Energy Use Calculator'!$D$40,MAX('Energy Use Calculator'!$D$39:$D$40)))*('Performance Curves'!$B4+'Performance Curves'!$C4*70+'Performance Curves'!$D4*70^2+'Performance Curves'!$E4*AY$1+'Performance Curves'!$F4*AY$1^2+'Performance Curves'!$G4*70*AY$1),0)</f>
        <v>0</v>
      </c>
      <c r="AZ10">
        <f>IFERROR(12000*IF('Performance Curves'!$U4="Cool",'Energy Use Calculator'!$D$39,IF('Performance Curves'!$U4="Heat",'Energy Use Calculator'!$D$40,MAX('Energy Use Calculator'!$D$39:$D$40)))*('Performance Curves'!$B4+'Performance Curves'!$C4*70+'Performance Curves'!$D4*70^2+'Performance Curves'!$E4*AZ$1+'Performance Curves'!$F4*AZ$1^2+'Performance Curves'!$G4*70*AZ$1),0)</f>
        <v>0</v>
      </c>
      <c r="BA10">
        <f>IFERROR(12000*IF('Performance Curves'!$U4="Cool",'Energy Use Calculator'!$D$39,IF('Performance Curves'!$U4="Heat",'Energy Use Calculator'!$D$40,MAX('Energy Use Calculator'!$D$39:$D$40)))*('Performance Curves'!$B4+'Performance Curves'!$C4*70+'Performance Curves'!$D4*70^2+'Performance Curves'!$E4*BA$1+'Performance Curves'!$F4*BA$1^2+'Performance Curves'!$G4*70*BA$1),0)</f>
        <v>0</v>
      </c>
      <c r="BB10">
        <f>IFERROR(12000*IF('Performance Curves'!$U4="Cool",'Energy Use Calculator'!$D$39,IF('Performance Curves'!$U4="Heat",'Energy Use Calculator'!$D$40,MAX('Energy Use Calculator'!$D$39:$D$40)))*('Performance Curves'!$B4+'Performance Curves'!$C4*70+'Performance Curves'!$D4*70^2+'Performance Curves'!$E4*BB$1+'Performance Curves'!$F4*BB$1^2+'Performance Curves'!$G4*70*BB$1),0)</f>
        <v>0</v>
      </c>
      <c r="BC10">
        <f>IFERROR(12000*IF('Performance Curves'!$U4="Cool",'Energy Use Calculator'!$D$39,IF('Performance Curves'!$U4="Heat",'Energy Use Calculator'!$D$40,MAX('Energy Use Calculator'!$D$39:$D$40)))*('Performance Curves'!$B4+'Performance Curves'!$C4*70+'Performance Curves'!$D4*70^2+'Performance Curves'!$E4*BC$1+'Performance Curves'!$F4*BC$1^2+'Performance Curves'!$G4*70*BC$1),0)</f>
        <v>0</v>
      </c>
      <c r="BD10">
        <f>IFERROR(12000*IF('Performance Curves'!$U4="Cool",'Energy Use Calculator'!$D$39,IF('Performance Curves'!$U4="Heat",'Energy Use Calculator'!$D$40,MAX('Energy Use Calculator'!$D$39:$D$40)))*('Performance Curves'!$B4+'Performance Curves'!$C4*70+'Performance Curves'!$D4*70^2+'Performance Curves'!$E4*BD$1+'Performance Curves'!$F4*BD$1^2+'Performance Curves'!$G4*70*BD$1),0)</f>
        <v>0</v>
      </c>
      <c r="BE10">
        <f>IFERROR(12000*IF('Performance Curves'!$U4="Cool",'Energy Use Calculator'!$D$39,IF('Performance Curves'!$U4="Heat",'Energy Use Calculator'!$D$40,MAX('Energy Use Calculator'!$D$39:$D$40)))*('Performance Curves'!$B4+'Performance Curves'!$C4*70+'Performance Curves'!$D4*70^2+'Performance Curves'!$E4*BE$1+'Performance Curves'!$F4*BE$1^2+'Performance Curves'!$G4*70*BE$1),0)</f>
        <v>0</v>
      </c>
      <c r="BF10">
        <f>IFERROR(12000*IF('Performance Curves'!$U4="Cool",'Energy Use Calculator'!$D$39,IF('Performance Curves'!$U4="Heat",'Energy Use Calculator'!$D$40,MAX('Energy Use Calculator'!$D$39:$D$40)))*('Performance Curves'!$B4+'Performance Curves'!$C4*70+'Performance Curves'!$D4*70^2+'Performance Curves'!$E4*BF$1+'Performance Curves'!$F4*BF$1^2+'Performance Curves'!$G4*70*BF$1),0)</f>
        <v>0</v>
      </c>
      <c r="BG10">
        <f>IFERROR(12000*IF('Performance Curves'!$U4="Cool",'Energy Use Calculator'!$D$39,IF('Performance Curves'!$U4="Heat",'Energy Use Calculator'!$D$40,MAX('Energy Use Calculator'!$D$39:$D$40)))*('Performance Curves'!$B4+'Performance Curves'!$C4*70+'Performance Curves'!$D4*70^2+'Performance Curves'!$E4*BG$1+'Performance Curves'!$F4*BG$1^2+'Performance Curves'!$G4*70*BG$1),0)</f>
        <v>0</v>
      </c>
      <c r="BH10">
        <f>IFERROR(12000*IF('Performance Curves'!$U4="Cool",'Energy Use Calculator'!$D$39,IF('Performance Curves'!$U4="Heat",'Energy Use Calculator'!$D$40,MAX('Energy Use Calculator'!$D$39:$D$40)))*('Performance Curves'!$B4+'Performance Curves'!$C4*70+'Performance Curves'!$D4*70^2+'Performance Curves'!$E4*BH$1+'Performance Curves'!$F4*BH$1^2+'Performance Curves'!$G4*70*BH$1),0)</f>
        <v>0</v>
      </c>
      <c r="BI10">
        <f>IFERROR(12000*IF('Performance Curves'!$U4="Cool",'Energy Use Calculator'!$D$39,IF('Performance Curves'!$U4="Heat",'Energy Use Calculator'!$D$40,MAX('Energy Use Calculator'!$D$39:$D$40)))*('Performance Curves'!$B4+'Performance Curves'!$C4*70+'Performance Curves'!$D4*70^2+'Performance Curves'!$E4*BI$1+'Performance Curves'!$F4*BI$1^2+'Performance Curves'!$G4*70*BI$1),0)</f>
        <v>0</v>
      </c>
      <c r="BJ10">
        <f>IFERROR(12000*IF('Performance Curves'!$U4="Cool",'Energy Use Calculator'!$D$39,IF('Performance Curves'!$U4="Heat",'Energy Use Calculator'!$D$40,MAX('Energy Use Calculator'!$D$39:$D$40)))*('Performance Curves'!$B4+'Performance Curves'!$C4*70+'Performance Curves'!$D4*70^2+'Performance Curves'!$E4*BJ$1+'Performance Curves'!$F4*BJ$1^2+'Performance Curves'!$G4*70*BJ$1),0)</f>
        <v>0</v>
      </c>
      <c r="BK10">
        <f>IFERROR(12000*IF('Performance Curves'!$U4="Cool",'Energy Use Calculator'!$D$39,IF('Performance Curves'!$U4="Heat",'Energy Use Calculator'!$D$40,MAX('Energy Use Calculator'!$D$39:$D$40)))*('Performance Curves'!$B4+'Performance Curves'!$C4*70+'Performance Curves'!$D4*70^2+'Performance Curves'!$E4*BK$1+'Performance Curves'!$F4*BK$1^2+'Performance Curves'!$G4*70*BK$1),0)</f>
        <v>0</v>
      </c>
      <c r="BL10">
        <f>IFERROR(12000*IF('Performance Curves'!$U4="Cool",'Energy Use Calculator'!$D$39,IF('Performance Curves'!$U4="Heat",'Energy Use Calculator'!$D$40,MAX('Energy Use Calculator'!$D$39:$D$40)))*('Performance Curves'!$B4+'Performance Curves'!$C4*70+'Performance Curves'!$D4*70^2+'Performance Curves'!$E4*BL$1+'Performance Curves'!$F4*BL$1^2+'Performance Curves'!$G4*70*BL$1),0)</f>
        <v>0</v>
      </c>
      <c r="BM10">
        <f>IFERROR(12000*IF('Performance Curves'!$U4="Cool",'Energy Use Calculator'!$D$39,IF('Performance Curves'!$U4="Heat",'Energy Use Calculator'!$D$40,MAX('Energy Use Calculator'!$D$39:$D$40)))*('Performance Curves'!$B4+'Performance Curves'!$C4*70+'Performance Curves'!$D4*70^2+'Performance Curves'!$E4*BM$1+'Performance Curves'!$F4*BM$1^2+'Performance Curves'!$G4*70*BM$1),0)</f>
        <v>0</v>
      </c>
      <c r="BN10">
        <f>IFERROR(12000*IF('Performance Curves'!$U4="Cool",'Energy Use Calculator'!$D$39,IF('Performance Curves'!$U4="Heat",'Energy Use Calculator'!$D$40,MAX('Energy Use Calculator'!$D$39:$D$40)))*('Performance Curves'!$B4+'Performance Curves'!$C4*70+'Performance Curves'!$D4*70^2+'Performance Curves'!$E4*BN$1+'Performance Curves'!$F4*BN$1^2+'Performance Curves'!$G4*70*BN$1),0)</f>
        <v>0</v>
      </c>
      <c r="BO10">
        <f>IFERROR(12000*IF('Performance Curves'!$U4="Cool",'Energy Use Calculator'!$D$39,IF('Performance Curves'!$U4="Heat",'Energy Use Calculator'!$D$40,MAX('Energy Use Calculator'!$D$39:$D$40)))*('Performance Curves'!$B4+'Performance Curves'!$C4*70+'Performance Curves'!$D4*70^2+'Performance Curves'!$E4*BO$1+'Performance Curves'!$F4*BO$1^2+'Performance Curves'!$G4*70*BO$1),0)</f>
        <v>0</v>
      </c>
      <c r="BP10">
        <f>IFERROR(12000*IF('Performance Curves'!$U4="Cool",'Energy Use Calculator'!$D$39,IF('Performance Curves'!$U4="Heat",'Energy Use Calculator'!$D$40,MAX('Energy Use Calculator'!$D$39:$D$40)))*('Performance Curves'!$B4+'Performance Curves'!$C4*70+'Performance Curves'!$D4*70^2+'Performance Curves'!$E4*BP$1+'Performance Curves'!$F4*BP$1^2+'Performance Curves'!$G4*70*BP$1),0)</f>
        <v>0</v>
      </c>
      <c r="BQ10">
        <f>IFERROR(12000*IF('Performance Curves'!$U4="Cool",'Energy Use Calculator'!$D$39,IF('Performance Curves'!$U4="Heat",'Energy Use Calculator'!$D$40,MAX('Energy Use Calculator'!$D$39:$D$40)))*('Performance Curves'!$B4+'Performance Curves'!$C4*70+'Performance Curves'!$D4*70^2+'Performance Curves'!$E4*BQ$1+'Performance Curves'!$F4*BQ$1^2+'Performance Curves'!$G4*70*BQ$1),0)</f>
        <v>0</v>
      </c>
      <c r="BR10">
        <f>IFERROR(12000*IF('Performance Curves'!$U4="Cool",'Energy Use Calculator'!$D$39,IF('Performance Curves'!$U4="Heat",'Energy Use Calculator'!$D$40,MAX('Energy Use Calculator'!$D$39:$D$40)))*('Performance Curves'!$B4+'Performance Curves'!$C4*70+'Performance Curves'!$D4*70^2+'Performance Curves'!$E4*BR$1+'Performance Curves'!$F4*BR$1^2+'Performance Curves'!$G4*70*BR$1),0)</f>
        <v>0</v>
      </c>
      <c r="BS10">
        <f>IFERROR(12000*IF('Performance Curves'!$U4="Cool",'Energy Use Calculator'!$D$39,IF('Performance Curves'!$U4="Heat",'Energy Use Calculator'!$D$40,MAX('Energy Use Calculator'!$D$39:$D$40)))*('Performance Curves'!$B4+'Performance Curves'!$C4*70+'Performance Curves'!$D4*70^2+'Performance Curves'!$E4*BS$1+'Performance Curves'!$F4*BS$1^2+'Performance Curves'!$G4*70*BS$1),0)</f>
        <v>0</v>
      </c>
      <c r="BT10">
        <f>IFERROR(12000*IF('Performance Curves'!$U4="Cool",'Energy Use Calculator'!$D$39,IF('Performance Curves'!$U4="Heat",'Energy Use Calculator'!$D$40,MAX('Energy Use Calculator'!$D$39:$D$40)))*('Performance Curves'!$B4+'Performance Curves'!$C4*70+'Performance Curves'!$D4*70^2+'Performance Curves'!$E4*BT$1+'Performance Curves'!$F4*BT$1^2+'Performance Curves'!$G4*70*BT$1),0)</f>
        <v>0</v>
      </c>
      <c r="BU10">
        <f>IFERROR(12000*IF('Performance Curves'!$U4="Cool",'Energy Use Calculator'!$D$39,IF('Performance Curves'!$U4="Heat",'Energy Use Calculator'!$D$40,MAX('Energy Use Calculator'!$D$39:$D$40)))*('Performance Curves'!$B4+'Performance Curves'!$C4*70+'Performance Curves'!$D4*70^2+'Performance Curves'!$E4*BU$1+'Performance Curves'!$F4*BU$1^2+'Performance Curves'!$G4*70*BU$1),0)</f>
        <v>0</v>
      </c>
      <c r="BV10">
        <f>IFERROR(12000*IF('Performance Curves'!$U4="Cool",'Energy Use Calculator'!$D$39,IF('Performance Curves'!$U4="Heat",'Energy Use Calculator'!$D$40,MAX('Energy Use Calculator'!$D$39:$D$40)))*('Performance Curves'!$B4+'Performance Curves'!$C4*70+'Performance Curves'!$D4*70^2+'Performance Curves'!$E4*BV$1+'Performance Curves'!$F4*BV$1^2+'Performance Curves'!$G4*70*BV$1),0)</f>
        <v>0</v>
      </c>
      <c r="BW10">
        <f>IFERROR(12000*IF('Performance Curves'!$U4="Cool",'Energy Use Calculator'!$D$39,IF('Performance Curves'!$U4="Heat",'Energy Use Calculator'!$D$40,MAX('Energy Use Calculator'!$D$39:$D$40)))*('Performance Curves'!$B4+'Performance Curves'!$C4*70+'Performance Curves'!$D4*70^2+'Performance Curves'!$E4*BW$1+'Performance Curves'!$F4*BW$1^2+'Performance Curves'!$G4*70*BW$1),0)</f>
        <v>0</v>
      </c>
      <c r="BX10">
        <f>IFERROR(12000*IF('Performance Curves'!$U4="Cool",'Energy Use Calculator'!$D$39,IF('Performance Curves'!$U4="Heat",'Energy Use Calculator'!$D$40,MAX('Energy Use Calculator'!$D$39:$D$40)))*('Performance Curves'!$B4+'Performance Curves'!$C4*70+'Performance Curves'!$D4*70^2+'Performance Curves'!$E4*BX$1+'Performance Curves'!$F4*BX$1^2+'Performance Curves'!$G4*70*BX$1),0)</f>
        <v>0</v>
      </c>
      <c r="BY10">
        <f>IFERROR(12000*IF('Performance Curves'!$U4="Cool",'Energy Use Calculator'!$D$39,IF('Performance Curves'!$U4="Heat",'Energy Use Calculator'!$D$40,MAX('Energy Use Calculator'!$D$39:$D$40)))*('Performance Curves'!$B4+'Performance Curves'!$C4*70+'Performance Curves'!$D4*70^2+'Performance Curves'!$E4*BY$1+'Performance Curves'!$F4*BY$1^2+'Performance Curves'!$G4*70*BY$1),0)</f>
        <v>0</v>
      </c>
      <c r="BZ10">
        <f>IFERROR(12000*IF('Performance Curves'!$U4="Cool",'Energy Use Calculator'!$D$39,IF('Performance Curves'!$U4="Heat",'Energy Use Calculator'!$D$40,MAX('Energy Use Calculator'!$D$39:$D$40)))*('Performance Curves'!$B4+'Performance Curves'!$C4*70+'Performance Curves'!$D4*70^2+'Performance Curves'!$E4*BZ$1+'Performance Curves'!$F4*BZ$1^2+'Performance Curves'!$G4*70*BZ$1),0)</f>
        <v>0</v>
      </c>
      <c r="CA10">
        <f>IFERROR(12000*IF('Performance Curves'!$U4="Cool",'Energy Use Calculator'!$D$39,IF('Performance Curves'!$U4="Heat",'Energy Use Calculator'!$D$40,MAX('Energy Use Calculator'!$D$39:$D$40)))*('Performance Curves'!$B4+'Performance Curves'!$C4*70+'Performance Curves'!$D4*70^2+'Performance Curves'!$E4*CA$1+'Performance Curves'!$F4*CA$1^2+'Performance Curves'!$G4*70*CA$1),0)</f>
        <v>0</v>
      </c>
      <c r="CB10">
        <f>IFERROR(12000*IF('Performance Curves'!$U4="Cool",'Energy Use Calculator'!$D$39,IF('Performance Curves'!$U4="Heat",'Energy Use Calculator'!$D$40,MAX('Energy Use Calculator'!$D$39:$D$40)))*('Performance Curves'!$B4+'Performance Curves'!$C4*70+'Performance Curves'!$D4*70^2+'Performance Curves'!$E4*CB$1+'Performance Curves'!$F4*CB$1^2+'Performance Curves'!$G4*70*CB$1),0)</f>
        <v>0</v>
      </c>
      <c r="CC10">
        <f>IFERROR(12000*IF('Performance Curves'!$U4="Cool",'Energy Use Calculator'!$D$39,IF('Performance Curves'!$U4="Heat",'Energy Use Calculator'!$D$40,MAX('Energy Use Calculator'!$D$39:$D$40)))*('Performance Curves'!$B4+'Performance Curves'!$C4*70+'Performance Curves'!$D4*70^2+'Performance Curves'!$E4*CC$1+'Performance Curves'!$F4*CC$1^2+'Performance Curves'!$G4*70*CC$1),0)</f>
        <v>0</v>
      </c>
      <c r="CD10">
        <f>IFERROR(12000*IF('Performance Curves'!$U4="Cool",'Energy Use Calculator'!$D$39,IF('Performance Curves'!$U4="Heat",'Energy Use Calculator'!$D$40,MAX('Energy Use Calculator'!$D$39:$D$40)))*('Performance Curves'!$B4+'Performance Curves'!$C4*70+'Performance Curves'!$D4*70^2+'Performance Curves'!$E4*CD$1+'Performance Curves'!$F4*CD$1^2+'Performance Curves'!$G4*70*CD$1),0)</f>
        <v>0</v>
      </c>
    </row>
    <row r="11" spans="1:82" x14ac:dyDescent="0.25">
      <c r="A11" t="s">
        <v>346</v>
      </c>
      <c r="B11">
        <f>IFERROR(12000*IF('Performance Curves'!$U5="Cool",'Energy Use Calculator'!$D$39,IF('Performance Curves'!$U5="Heat",'Energy Use Calculator'!$D$40,MAX('Energy Use Calculator'!$D$39:$D$40)))*('Performance Curves'!$B5+'Performance Curves'!$C5*70+'Performance Curves'!$D5*70^2+'Performance Curves'!$E5*B$1+'Performance Curves'!$F5*B$1^2+'Performance Curves'!$G5*70*B$1),0)</f>
        <v>0</v>
      </c>
      <c r="C11">
        <f>IFERROR(12000*IF('Performance Curves'!$U5="Cool",'Energy Use Calculator'!$D$39,IF('Performance Curves'!$U5="Heat",'Energy Use Calculator'!$D$40,MAX('Energy Use Calculator'!$D$39:$D$40)))*('Performance Curves'!$B5+'Performance Curves'!$C5*70+'Performance Curves'!$D5*70^2+'Performance Curves'!$E5*C$1+'Performance Curves'!$F5*C$1^2+'Performance Curves'!$G5*70*C$1),0)</f>
        <v>0</v>
      </c>
      <c r="D11">
        <f>IFERROR(12000*IF('Performance Curves'!$U5="Cool",'Energy Use Calculator'!$D$39,IF('Performance Curves'!$U5="Heat",'Energy Use Calculator'!$D$40,MAX('Energy Use Calculator'!$D$39:$D$40)))*('Performance Curves'!$B5+'Performance Curves'!$C5*70+'Performance Curves'!$D5*70^2+'Performance Curves'!$E5*D$1+'Performance Curves'!$F5*D$1^2+'Performance Curves'!$G5*70*D$1),0)</f>
        <v>0</v>
      </c>
      <c r="E11">
        <f>IFERROR(12000*IF('Performance Curves'!$U5="Cool",'Energy Use Calculator'!$D$39,IF('Performance Curves'!$U5="Heat",'Energy Use Calculator'!$D$40,MAX('Energy Use Calculator'!$D$39:$D$40)))*('Performance Curves'!$B5+'Performance Curves'!$C5*70+'Performance Curves'!$D5*70^2+'Performance Curves'!$E5*E$1+'Performance Curves'!$F5*E$1^2+'Performance Curves'!$G5*70*E$1),0)</f>
        <v>0</v>
      </c>
      <c r="F11">
        <f>IFERROR(12000*IF('Performance Curves'!$U5="Cool",'Energy Use Calculator'!$D$39,IF('Performance Curves'!$U5="Heat",'Energy Use Calculator'!$D$40,MAX('Energy Use Calculator'!$D$39:$D$40)))*('Performance Curves'!$B5+'Performance Curves'!$C5*70+'Performance Curves'!$D5*70^2+'Performance Curves'!$E5*F$1+'Performance Curves'!$F5*F$1^2+'Performance Curves'!$G5*70*F$1),0)</f>
        <v>0</v>
      </c>
      <c r="G11">
        <f>IFERROR(12000*IF('Performance Curves'!$U5="Cool",'Energy Use Calculator'!$D$39,IF('Performance Curves'!$U5="Heat",'Energy Use Calculator'!$D$40,MAX('Energy Use Calculator'!$D$39:$D$40)))*('Performance Curves'!$B5+'Performance Curves'!$C5*70+'Performance Curves'!$D5*70^2+'Performance Curves'!$E5*G$1+'Performance Curves'!$F5*G$1^2+'Performance Curves'!$G5*70*G$1),0)</f>
        <v>0</v>
      </c>
      <c r="H11">
        <f>IFERROR(12000*IF('Performance Curves'!$U5="Cool",'Energy Use Calculator'!$D$39,IF('Performance Curves'!$U5="Heat",'Energy Use Calculator'!$D$40,MAX('Energy Use Calculator'!$D$39:$D$40)))*('Performance Curves'!$B5+'Performance Curves'!$C5*70+'Performance Curves'!$D5*70^2+'Performance Curves'!$E5*H$1+'Performance Curves'!$F5*H$1^2+'Performance Curves'!$G5*70*H$1),0)</f>
        <v>0</v>
      </c>
      <c r="I11">
        <f>IFERROR(12000*IF('Performance Curves'!$U5="Cool",'Energy Use Calculator'!$D$39,IF('Performance Curves'!$U5="Heat",'Energy Use Calculator'!$D$40,MAX('Energy Use Calculator'!$D$39:$D$40)))*('Performance Curves'!$B5+'Performance Curves'!$C5*70+'Performance Curves'!$D5*70^2+'Performance Curves'!$E5*I$1+'Performance Curves'!$F5*I$1^2+'Performance Curves'!$G5*70*I$1),0)</f>
        <v>0</v>
      </c>
      <c r="J11">
        <f>IFERROR(12000*IF('Performance Curves'!$U5="Cool",'Energy Use Calculator'!$D$39,IF('Performance Curves'!$U5="Heat",'Energy Use Calculator'!$D$40,MAX('Energy Use Calculator'!$D$39:$D$40)))*('Performance Curves'!$B5+'Performance Curves'!$C5*70+'Performance Curves'!$D5*70^2+'Performance Curves'!$E5*J$1+'Performance Curves'!$F5*J$1^2+'Performance Curves'!$G5*70*J$1),0)</f>
        <v>0</v>
      </c>
      <c r="K11">
        <f>IFERROR(12000*IF('Performance Curves'!$U5="Cool",'Energy Use Calculator'!$D$39,IF('Performance Curves'!$U5="Heat",'Energy Use Calculator'!$D$40,MAX('Energy Use Calculator'!$D$39:$D$40)))*('Performance Curves'!$B5+'Performance Curves'!$C5*70+'Performance Curves'!$D5*70^2+'Performance Curves'!$E5*K$1+'Performance Curves'!$F5*K$1^2+'Performance Curves'!$G5*70*K$1),0)</f>
        <v>0</v>
      </c>
      <c r="L11">
        <f>IFERROR(12000*IF('Performance Curves'!$U5="Cool",'Energy Use Calculator'!$D$39,IF('Performance Curves'!$U5="Heat",'Energy Use Calculator'!$D$40,MAX('Energy Use Calculator'!$D$39:$D$40)))*('Performance Curves'!$B5+'Performance Curves'!$C5*70+'Performance Curves'!$D5*70^2+'Performance Curves'!$E5*L$1+'Performance Curves'!$F5*L$1^2+'Performance Curves'!$G5*70*L$1),0)</f>
        <v>0</v>
      </c>
      <c r="M11">
        <f>IFERROR(12000*IF('Performance Curves'!$U5="Cool",'Energy Use Calculator'!$D$39,IF('Performance Curves'!$U5="Heat",'Energy Use Calculator'!$D$40,MAX('Energy Use Calculator'!$D$39:$D$40)))*('Performance Curves'!$B5+'Performance Curves'!$C5*70+'Performance Curves'!$D5*70^2+'Performance Curves'!$E5*M$1+'Performance Curves'!$F5*M$1^2+'Performance Curves'!$G5*70*M$1),0)</f>
        <v>0</v>
      </c>
      <c r="N11">
        <f>IFERROR(12000*IF('Performance Curves'!$U5="Cool",'Energy Use Calculator'!$D$39,IF('Performance Curves'!$U5="Heat",'Energy Use Calculator'!$D$40,MAX('Energy Use Calculator'!$D$39:$D$40)))*('Performance Curves'!$B5+'Performance Curves'!$C5*70+'Performance Curves'!$D5*70^2+'Performance Curves'!$E5*N$1+'Performance Curves'!$F5*N$1^2+'Performance Curves'!$G5*70*N$1),0)</f>
        <v>0</v>
      </c>
      <c r="O11">
        <f>IFERROR(12000*IF('Performance Curves'!$U5="Cool",'Energy Use Calculator'!$D$39,IF('Performance Curves'!$U5="Heat",'Energy Use Calculator'!$D$40,MAX('Energy Use Calculator'!$D$39:$D$40)))*('Performance Curves'!$B5+'Performance Curves'!$C5*70+'Performance Curves'!$D5*70^2+'Performance Curves'!$E5*O$1+'Performance Curves'!$F5*O$1^2+'Performance Curves'!$G5*70*O$1),0)</f>
        <v>0</v>
      </c>
      <c r="P11">
        <f>IFERROR(12000*IF('Performance Curves'!$U5="Cool",'Energy Use Calculator'!$D$39,IF('Performance Curves'!$U5="Heat",'Energy Use Calculator'!$D$40,MAX('Energy Use Calculator'!$D$39:$D$40)))*('Performance Curves'!$B5+'Performance Curves'!$C5*70+'Performance Curves'!$D5*70^2+'Performance Curves'!$E5*P$1+'Performance Curves'!$F5*P$1^2+'Performance Curves'!$G5*70*P$1),0)</f>
        <v>0</v>
      </c>
      <c r="Q11">
        <f>IFERROR(12000*IF('Performance Curves'!$U5="Cool",'Energy Use Calculator'!$D$39,IF('Performance Curves'!$U5="Heat",'Energy Use Calculator'!$D$40,MAX('Energy Use Calculator'!$D$39:$D$40)))*('Performance Curves'!$B5+'Performance Curves'!$C5*70+'Performance Curves'!$D5*70^2+'Performance Curves'!$E5*Q$1+'Performance Curves'!$F5*Q$1^2+'Performance Curves'!$G5*70*Q$1),0)</f>
        <v>0</v>
      </c>
      <c r="R11">
        <f>IFERROR(12000*IF('Performance Curves'!$U5="Cool",'Energy Use Calculator'!$D$39,IF('Performance Curves'!$U5="Heat",'Energy Use Calculator'!$D$40,MAX('Energy Use Calculator'!$D$39:$D$40)))*('Performance Curves'!$B5+'Performance Curves'!$C5*70+'Performance Curves'!$D5*70^2+'Performance Curves'!$E5*R$1+'Performance Curves'!$F5*R$1^2+'Performance Curves'!$G5*70*R$1),0)</f>
        <v>0</v>
      </c>
      <c r="S11">
        <f>IFERROR(12000*IF('Performance Curves'!$U5="Cool",'Energy Use Calculator'!$D$39,IF('Performance Curves'!$U5="Heat",'Energy Use Calculator'!$D$40,MAX('Energy Use Calculator'!$D$39:$D$40)))*('Performance Curves'!$B5+'Performance Curves'!$C5*70+'Performance Curves'!$D5*70^2+'Performance Curves'!$E5*S$1+'Performance Curves'!$F5*S$1^2+'Performance Curves'!$G5*70*S$1),0)</f>
        <v>0</v>
      </c>
      <c r="T11">
        <f>IFERROR(12000*IF('Performance Curves'!$U5="Cool",'Energy Use Calculator'!$D$39,IF('Performance Curves'!$U5="Heat",'Energy Use Calculator'!$D$40,MAX('Energy Use Calculator'!$D$39:$D$40)))*('Performance Curves'!$B5+'Performance Curves'!$C5*70+'Performance Curves'!$D5*70^2+'Performance Curves'!$E5*T$1+'Performance Curves'!$F5*T$1^2+'Performance Curves'!$G5*70*T$1),0)</f>
        <v>0</v>
      </c>
      <c r="U11">
        <f>IFERROR(12000*IF('Performance Curves'!$U5="Cool",'Energy Use Calculator'!$D$39,IF('Performance Curves'!$U5="Heat",'Energy Use Calculator'!$D$40,MAX('Energy Use Calculator'!$D$39:$D$40)))*('Performance Curves'!$B5+'Performance Curves'!$C5*70+'Performance Curves'!$D5*70^2+'Performance Curves'!$E5*U$1+'Performance Curves'!$F5*U$1^2+'Performance Curves'!$G5*70*U$1),0)</f>
        <v>0</v>
      </c>
      <c r="V11">
        <f>IFERROR(12000*IF('Performance Curves'!$U5="Cool",'Energy Use Calculator'!$D$39,IF('Performance Curves'!$U5="Heat",'Energy Use Calculator'!$D$40,MAX('Energy Use Calculator'!$D$39:$D$40)))*('Performance Curves'!$B5+'Performance Curves'!$C5*70+'Performance Curves'!$D5*70^2+'Performance Curves'!$E5*V$1+'Performance Curves'!$F5*V$1^2+'Performance Curves'!$G5*70*V$1),0)</f>
        <v>0</v>
      </c>
      <c r="W11">
        <f>IFERROR(12000*IF('Performance Curves'!$U5="Cool",'Energy Use Calculator'!$D$39,IF('Performance Curves'!$U5="Heat",'Energy Use Calculator'!$D$40,MAX('Energy Use Calculator'!$D$39:$D$40)))*('Performance Curves'!$B5+'Performance Curves'!$C5*70+'Performance Curves'!$D5*70^2+'Performance Curves'!$E5*W$1+'Performance Curves'!$F5*W$1^2+'Performance Curves'!$G5*70*W$1),0)</f>
        <v>0</v>
      </c>
      <c r="X11">
        <f>IFERROR(12000*IF('Performance Curves'!$U5="Cool",'Energy Use Calculator'!$D$39,IF('Performance Curves'!$U5="Heat",'Energy Use Calculator'!$D$40,MAX('Energy Use Calculator'!$D$39:$D$40)))*('Performance Curves'!$B5+'Performance Curves'!$C5*70+'Performance Curves'!$D5*70^2+'Performance Curves'!$E5*X$1+'Performance Curves'!$F5*X$1^2+'Performance Curves'!$G5*70*X$1),0)</f>
        <v>0</v>
      </c>
      <c r="Y11">
        <f>IFERROR(12000*IF('Performance Curves'!$U5="Cool",'Energy Use Calculator'!$D$39,IF('Performance Curves'!$U5="Heat",'Energy Use Calculator'!$D$40,MAX('Energy Use Calculator'!$D$39:$D$40)))*('Performance Curves'!$B5+'Performance Curves'!$C5*70+'Performance Curves'!$D5*70^2+'Performance Curves'!$E5*Y$1+'Performance Curves'!$F5*Y$1^2+'Performance Curves'!$G5*70*Y$1),0)</f>
        <v>0</v>
      </c>
      <c r="Z11">
        <f>IFERROR(12000*IF('Performance Curves'!$U5="Cool",'Energy Use Calculator'!$D$39,IF('Performance Curves'!$U5="Heat",'Energy Use Calculator'!$D$40,MAX('Energy Use Calculator'!$D$39:$D$40)))*('Performance Curves'!$B5+'Performance Curves'!$C5*70+'Performance Curves'!$D5*70^2+'Performance Curves'!$E5*Z$1+'Performance Curves'!$F5*Z$1^2+'Performance Curves'!$G5*70*Z$1),0)</f>
        <v>0</v>
      </c>
      <c r="AA11">
        <f>IFERROR(12000*IF('Performance Curves'!$U5="Cool",'Energy Use Calculator'!$D$39,IF('Performance Curves'!$U5="Heat",'Energy Use Calculator'!$D$40,MAX('Energy Use Calculator'!$D$39:$D$40)))*('Performance Curves'!$B5+'Performance Curves'!$C5*70+'Performance Curves'!$D5*70^2+'Performance Curves'!$E5*AA$1+'Performance Curves'!$F5*AA$1^2+'Performance Curves'!$G5*70*AA$1),0)</f>
        <v>0</v>
      </c>
      <c r="AB11">
        <f>IFERROR(12000*IF('Performance Curves'!$U5="Cool",'Energy Use Calculator'!$D$39,IF('Performance Curves'!$U5="Heat",'Energy Use Calculator'!$D$40,MAX('Energy Use Calculator'!$D$39:$D$40)))*('Performance Curves'!$B5+'Performance Curves'!$C5*70+'Performance Curves'!$D5*70^2+'Performance Curves'!$E5*AB$1+'Performance Curves'!$F5*AB$1^2+'Performance Curves'!$G5*70*AB$1),0)</f>
        <v>0</v>
      </c>
      <c r="AC11">
        <f>IFERROR(12000*IF('Performance Curves'!$U5="Cool",'Energy Use Calculator'!$D$39,IF('Performance Curves'!$U5="Heat",'Energy Use Calculator'!$D$40,MAX('Energy Use Calculator'!$D$39:$D$40)))*('Performance Curves'!$B5+'Performance Curves'!$C5*70+'Performance Curves'!$D5*70^2+'Performance Curves'!$E5*AC$1+'Performance Curves'!$F5*AC$1^2+'Performance Curves'!$G5*70*AC$1),0)</f>
        <v>0</v>
      </c>
      <c r="AD11">
        <f>IFERROR(12000*IF('Performance Curves'!$U5="Cool",'Energy Use Calculator'!$D$39,IF('Performance Curves'!$U5="Heat",'Energy Use Calculator'!$D$40,MAX('Energy Use Calculator'!$D$39:$D$40)))*('Performance Curves'!$B5+'Performance Curves'!$C5*70+'Performance Curves'!$D5*70^2+'Performance Curves'!$E5*AD$1+'Performance Curves'!$F5*AD$1^2+'Performance Curves'!$G5*70*AD$1),0)</f>
        <v>0</v>
      </c>
      <c r="AE11">
        <f>IFERROR(12000*IF('Performance Curves'!$U5="Cool",'Energy Use Calculator'!$D$39,IF('Performance Curves'!$U5="Heat",'Energy Use Calculator'!$D$40,MAX('Energy Use Calculator'!$D$39:$D$40)))*('Performance Curves'!$B5+'Performance Curves'!$C5*70+'Performance Curves'!$D5*70^2+'Performance Curves'!$E5*AE$1+'Performance Curves'!$F5*AE$1^2+'Performance Curves'!$G5*70*AE$1),0)</f>
        <v>0</v>
      </c>
      <c r="AF11">
        <f>IFERROR(12000*IF('Performance Curves'!$U5="Cool",'Energy Use Calculator'!$D$39,IF('Performance Curves'!$U5="Heat",'Energy Use Calculator'!$D$40,MAX('Energy Use Calculator'!$D$39:$D$40)))*('Performance Curves'!$B5+'Performance Curves'!$C5*70+'Performance Curves'!$D5*70^2+'Performance Curves'!$E5*AF$1+'Performance Curves'!$F5*AF$1^2+'Performance Curves'!$G5*70*AF$1),0)</f>
        <v>0</v>
      </c>
      <c r="AG11">
        <f>IFERROR(12000*IF('Performance Curves'!$U5="Cool",'Energy Use Calculator'!$D$39,IF('Performance Curves'!$U5="Heat",'Energy Use Calculator'!$D$40,MAX('Energy Use Calculator'!$D$39:$D$40)))*('Performance Curves'!$B5+'Performance Curves'!$C5*70+'Performance Curves'!$D5*70^2+'Performance Curves'!$E5*AG$1+'Performance Curves'!$F5*AG$1^2+'Performance Curves'!$G5*70*AG$1),0)</f>
        <v>0</v>
      </c>
      <c r="AH11">
        <f>IFERROR(12000*IF('Performance Curves'!$U5="Cool",'Energy Use Calculator'!$D$39,IF('Performance Curves'!$U5="Heat",'Energy Use Calculator'!$D$40,MAX('Energy Use Calculator'!$D$39:$D$40)))*('Performance Curves'!$B5+'Performance Curves'!$C5*70+'Performance Curves'!$D5*70^2+'Performance Curves'!$E5*AH$1+'Performance Curves'!$F5*AH$1^2+'Performance Curves'!$G5*70*AH$1),0)</f>
        <v>0</v>
      </c>
      <c r="AI11">
        <f>IFERROR(12000*IF('Performance Curves'!$U5="Cool",'Energy Use Calculator'!$D$39,IF('Performance Curves'!$U5="Heat",'Energy Use Calculator'!$D$40,MAX('Energy Use Calculator'!$D$39:$D$40)))*('Performance Curves'!$B5+'Performance Curves'!$C5*70+'Performance Curves'!$D5*70^2+'Performance Curves'!$E5*AI$1+'Performance Curves'!$F5*AI$1^2+'Performance Curves'!$G5*70*AI$1),0)</f>
        <v>0</v>
      </c>
      <c r="AJ11">
        <f>IFERROR(12000*IF('Performance Curves'!$U5="Cool",'Energy Use Calculator'!$D$39,IF('Performance Curves'!$U5="Heat",'Energy Use Calculator'!$D$40,MAX('Energy Use Calculator'!$D$39:$D$40)))*('Performance Curves'!$B5+'Performance Curves'!$C5*70+'Performance Curves'!$D5*70^2+'Performance Curves'!$E5*AJ$1+'Performance Curves'!$F5*AJ$1^2+'Performance Curves'!$G5*70*AJ$1),0)</f>
        <v>0</v>
      </c>
      <c r="AK11">
        <f>IFERROR(12000*IF('Performance Curves'!$U5="Cool",'Energy Use Calculator'!$D$39,IF('Performance Curves'!$U5="Heat",'Energy Use Calculator'!$D$40,MAX('Energy Use Calculator'!$D$39:$D$40)))*('Performance Curves'!$B5+'Performance Curves'!$C5*70+'Performance Curves'!$D5*70^2+'Performance Curves'!$E5*AK$1+'Performance Curves'!$F5*AK$1^2+'Performance Curves'!$G5*70*AK$1),0)</f>
        <v>0</v>
      </c>
      <c r="AL11">
        <f>IFERROR(12000*IF('Performance Curves'!$U5="Cool",'Energy Use Calculator'!$D$39,IF('Performance Curves'!$U5="Heat",'Energy Use Calculator'!$D$40,MAX('Energy Use Calculator'!$D$39:$D$40)))*('Performance Curves'!$B5+'Performance Curves'!$C5*70+'Performance Curves'!$D5*70^2+'Performance Curves'!$E5*AL$1+'Performance Curves'!$F5*AL$1^2+'Performance Curves'!$G5*70*AL$1),0)</f>
        <v>0</v>
      </c>
      <c r="AM11">
        <f>IFERROR(12000*IF('Performance Curves'!$U5="Cool",'Energy Use Calculator'!$D$39,IF('Performance Curves'!$U5="Heat",'Energy Use Calculator'!$D$40,MAX('Energy Use Calculator'!$D$39:$D$40)))*('Performance Curves'!$B5+'Performance Curves'!$C5*70+'Performance Curves'!$D5*70^2+'Performance Curves'!$E5*AM$1+'Performance Curves'!$F5*AM$1^2+'Performance Curves'!$G5*70*AM$1),0)</f>
        <v>0</v>
      </c>
      <c r="AN11">
        <f>IFERROR(12000*IF('Performance Curves'!$U5="Cool",'Energy Use Calculator'!$D$39,IF('Performance Curves'!$U5="Heat",'Energy Use Calculator'!$D$40,MAX('Energy Use Calculator'!$D$39:$D$40)))*('Performance Curves'!$B5+'Performance Curves'!$C5*70+'Performance Curves'!$D5*70^2+'Performance Curves'!$E5*AN$1+'Performance Curves'!$F5*AN$1^2+'Performance Curves'!$G5*70*AN$1),0)</f>
        <v>0</v>
      </c>
      <c r="AO11">
        <f>IFERROR(12000*IF('Performance Curves'!$U5="Cool",'Energy Use Calculator'!$D$39,IF('Performance Curves'!$U5="Heat",'Energy Use Calculator'!$D$40,MAX('Energy Use Calculator'!$D$39:$D$40)))*('Performance Curves'!$B5+'Performance Curves'!$C5*70+'Performance Curves'!$D5*70^2+'Performance Curves'!$E5*AO$1+'Performance Curves'!$F5*AO$1^2+'Performance Curves'!$G5*70*AO$1),0)</f>
        <v>0</v>
      </c>
      <c r="AP11">
        <f>IFERROR(12000*IF('Performance Curves'!$U5="Cool",'Energy Use Calculator'!$D$39,IF('Performance Curves'!$U5="Heat",'Energy Use Calculator'!$D$40,MAX('Energy Use Calculator'!$D$39:$D$40)))*('Performance Curves'!$B5+'Performance Curves'!$C5*70+'Performance Curves'!$D5*70^2+'Performance Curves'!$E5*AP$1+'Performance Curves'!$F5*AP$1^2+'Performance Curves'!$G5*70*AP$1),0)</f>
        <v>0</v>
      </c>
      <c r="AQ11">
        <f>IFERROR(12000*IF('Performance Curves'!$U5="Cool",'Energy Use Calculator'!$D$39,IF('Performance Curves'!$U5="Heat",'Energy Use Calculator'!$D$40,MAX('Energy Use Calculator'!$D$39:$D$40)))*('Performance Curves'!$B5+'Performance Curves'!$C5*70+'Performance Curves'!$D5*70^2+'Performance Curves'!$E5*AQ$1+'Performance Curves'!$F5*AQ$1^2+'Performance Curves'!$G5*70*AQ$1),0)</f>
        <v>0</v>
      </c>
      <c r="AR11">
        <f>IFERROR(12000*IF('Performance Curves'!$U5="Cool",'Energy Use Calculator'!$D$39,IF('Performance Curves'!$U5="Heat",'Energy Use Calculator'!$D$40,MAX('Energy Use Calculator'!$D$39:$D$40)))*('Performance Curves'!$B5+'Performance Curves'!$C5*70+'Performance Curves'!$D5*70^2+'Performance Curves'!$E5*AR$1+'Performance Curves'!$F5*AR$1^2+'Performance Curves'!$G5*70*AR$1),0)</f>
        <v>0</v>
      </c>
      <c r="AS11">
        <f>IFERROR(12000*IF('Performance Curves'!$U5="Cool",'Energy Use Calculator'!$D$39,IF('Performance Curves'!$U5="Heat",'Energy Use Calculator'!$D$40,MAX('Energy Use Calculator'!$D$39:$D$40)))*('Performance Curves'!$B5+'Performance Curves'!$C5*70+'Performance Curves'!$D5*70^2+'Performance Curves'!$E5*AS$1+'Performance Curves'!$F5*AS$1^2+'Performance Curves'!$G5*70*AS$1),0)</f>
        <v>0</v>
      </c>
      <c r="AT11">
        <f>IFERROR(12000*IF('Performance Curves'!$U5="Cool",'Energy Use Calculator'!$D$39,IF('Performance Curves'!$U5="Heat",'Energy Use Calculator'!$D$40,MAX('Energy Use Calculator'!$D$39:$D$40)))*('Performance Curves'!$B5+'Performance Curves'!$C5*70+'Performance Curves'!$D5*70^2+'Performance Curves'!$E5*AT$1+'Performance Curves'!$F5*AT$1^2+'Performance Curves'!$G5*70*AT$1),0)</f>
        <v>0</v>
      </c>
      <c r="AU11">
        <f>IFERROR(12000*IF('Performance Curves'!$U5="Cool",'Energy Use Calculator'!$D$39,IF('Performance Curves'!$U5="Heat",'Energy Use Calculator'!$D$40,MAX('Energy Use Calculator'!$D$39:$D$40)))*('Performance Curves'!$B5+'Performance Curves'!$C5*70+'Performance Curves'!$D5*70^2+'Performance Curves'!$E5*AU$1+'Performance Curves'!$F5*AU$1^2+'Performance Curves'!$G5*70*AU$1),0)</f>
        <v>0</v>
      </c>
      <c r="AV11">
        <f>IFERROR(12000*IF('Performance Curves'!$U5="Cool",'Energy Use Calculator'!$D$39,IF('Performance Curves'!$U5="Heat",'Energy Use Calculator'!$D$40,MAX('Energy Use Calculator'!$D$39:$D$40)))*('Performance Curves'!$B5+'Performance Curves'!$C5*70+'Performance Curves'!$D5*70^2+'Performance Curves'!$E5*AV$1+'Performance Curves'!$F5*AV$1^2+'Performance Curves'!$G5*70*AV$1),0)</f>
        <v>0</v>
      </c>
      <c r="AW11">
        <f>IFERROR(12000*IF('Performance Curves'!$U5="Cool",'Energy Use Calculator'!$D$39,IF('Performance Curves'!$U5="Heat",'Energy Use Calculator'!$D$40,MAX('Energy Use Calculator'!$D$39:$D$40)))*('Performance Curves'!$B5+'Performance Curves'!$C5*70+'Performance Curves'!$D5*70^2+'Performance Curves'!$E5*AW$1+'Performance Curves'!$F5*AW$1^2+'Performance Curves'!$G5*70*AW$1),0)</f>
        <v>0</v>
      </c>
      <c r="AX11">
        <f>IFERROR(12000*IF('Performance Curves'!$U5="Cool",'Energy Use Calculator'!$D$39,IF('Performance Curves'!$U5="Heat",'Energy Use Calculator'!$D$40,MAX('Energy Use Calculator'!$D$39:$D$40)))*('Performance Curves'!$B5+'Performance Curves'!$C5*70+'Performance Curves'!$D5*70^2+'Performance Curves'!$E5*AX$1+'Performance Curves'!$F5*AX$1^2+'Performance Curves'!$G5*70*AX$1),0)</f>
        <v>0</v>
      </c>
      <c r="AY11">
        <f>IFERROR(12000*IF('Performance Curves'!$U5="Cool",'Energy Use Calculator'!$D$39,IF('Performance Curves'!$U5="Heat",'Energy Use Calculator'!$D$40,MAX('Energy Use Calculator'!$D$39:$D$40)))*('Performance Curves'!$B5+'Performance Curves'!$C5*70+'Performance Curves'!$D5*70^2+'Performance Curves'!$E5*AY$1+'Performance Curves'!$F5*AY$1^2+'Performance Curves'!$G5*70*AY$1),0)</f>
        <v>0</v>
      </c>
      <c r="AZ11">
        <f>IFERROR(12000*IF('Performance Curves'!$U5="Cool",'Energy Use Calculator'!$D$39,IF('Performance Curves'!$U5="Heat",'Energy Use Calculator'!$D$40,MAX('Energy Use Calculator'!$D$39:$D$40)))*('Performance Curves'!$B5+'Performance Curves'!$C5*70+'Performance Curves'!$D5*70^2+'Performance Curves'!$E5*AZ$1+'Performance Curves'!$F5*AZ$1^2+'Performance Curves'!$G5*70*AZ$1),0)</f>
        <v>0</v>
      </c>
      <c r="BA11">
        <f>IFERROR(12000*IF('Performance Curves'!$U5="Cool",'Energy Use Calculator'!$D$39,IF('Performance Curves'!$U5="Heat",'Energy Use Calculator'!$D$40,MAX('Energy Use Calculator'!$D$39:$D$40)))*('Performance Curves'!$B5+'Performance Curves'!$C5*70+'Performance Curves'!$D5*70^2+'Performance Curves'!$E5*BA$1+'Performance Curves'!$F5*BA$1^2+'Performance Curves'!$G5*70*BA$1),0)</f>
        <v>0</v>
      </c>
      <c r="BB11">
        <f>IFERROR(12000*IF('Performance Curves'!$U5="Cool",'Energy Use Calculator'!$D$39,IF('Performance Curves'!$U5="Heat",'Energy Use Calculator'!$D$40,MAX('Energy Use Calculator'!$D$39:$D$40)))*('Performance Curves'!$B5+'Performance Curves'!$C5*70+'Performance Curves'!$D5*70^2+'Performance Curves'!$E5*BB$1+'Performance Curves'!$F5*BB$1^2+'Performance Curves'!$G5*70*BB$1),0)</f>
        <v>0</v>
      </c>
      <c r="BC11">
        <f>IFERROR(12000*IF('Performance Curves'!$U5="Cool",'Energy Use Calculator'!$D$39,IF('Performance Curves'!$U5="Heat",'Energy Use Calculator'!$D$40,MAX('Energy Use Calculator'!$D$39:$D$40)))*('Performance Curves'!$B5+'Performance Curves'!$C5*70+'Performance Curves'!$D5*70^2+'Performance Curves'!$E5*BC$1+'Performance Curves'!$F5*BC$1^2+'Performance Curves'!$G5*70*BC$1),0)</f>
        <v>0</v>
      </c>
      <c r="BD11">
        <f>IFERROR(12000*IF('Performance Curves'!$U5="Cool",'Energy Use Calculator'!$D$39,IF('Performance Curves'!$U5="Heat",'Energy Use Calculator'!$D$40,MAX('Energy Use Calculator'!$D$39:$D$40)))*('Performance Curves'!$B5+'Performance Curves'!$C5*70+'Performance Curves'!$D5*70^2+'Performance Curves'!$E5*BD$1+'Performance Curves'!$F5*BD$1^2+'Performance Curves'!$G5*70*BD$1),0)</f>
        <v>0</v>
      </c>
      <c r="BE11">
        <f>IFERROR(12000*IF('Performance Curves'!$U5="Cool",'Energy Use Calculator'!$D$39,IF('Performance Curves'!$U5="Heat",'Energy Use Calculator'!$D$40,MAX('Energy Use Calculator'!$D$39:$D$40)))*('Performance Curves'!$B5+'Performance Curves'!$C5*70+'Performance Curves'!$D5*70^2+'Performance Curves'!$E5*BE$1+'Performance Curves'!$F5*BE$1^2+'Performance Curves'!$G5*70*BE$1),0)</f>
        <v>0</v>
      </c>
      <c r="BF11">
        <f>IFERROR(12000*IF('Performance Curves'!$U5="Cool",'Energy Use Calculator'!$D$39,IF('Performance Curves'!$U5="Heat",'Energy Use Calculator'!$D$40,MAX('Energy Use Calculator'!$D$39:$D$40)))*('Performance Curves'!$B5+'Performance Curves'!$C5*70+'Performance Curves'!$D5*70^2+'Performance Curves'!$E5*BF$1+'Performance Curves'!$F5*BF$1^2+'Performance Curves'!$G5*70*BF$1),0)</f>
        <v>0</v>
      </c>
      <c r="BG11">
        <f>IFERROR(12000*IF('Performance Curves'!$U5="Cool",'Energy Use Calculator'!$D$39,IF('Performance Curves'!$U5="Heat",'Energy Use Calculator'!$D$40,MAX('Energy Use Calculator'!$D$39:$D$40)))*('Performance Curves'!$B5+'Performance Curves'!$C5*70+'Performance Curves'!$D5*70^2+'Performance Curves'!$E5*BG$1+'Performance Curves'!$F5*BG$1^2+'Performance Curves'!$G5*70*BG$1),0)</f>
        <v>0</v>
      </c>
      <c r="BH11">
        <f>IFERROR(12000*IF('Performance Curves'!$U5="Cool",'Energy Use Calculator'!$D$39,IF('Performance Curves'!$U5="Heat",'Energy Use Calculator'!$D$40,MAX('Energy Use Calculator'!$D$39:$D$40)))*('Performance Curves'!$B5+'Performance Curves'!$C5*70+'Performance Curves'!$D5*70^2+'Performance Curves'!$E5*BH$1+'Performance Curves'!$F5*BH$1^2+'Performance Curves'!$G5*70*BH$1),0)</f>
        <v>0</v>
      </c>
      <c r="BI11">
        <f>IFERROR(12000*IF('Performance Curves'!$U5="Cool",'Energy Use Calculator'!$D$39,IF('Performance Curves'!$U5="Heat",'Energy Use Calculator'!$D$40,MAX('Energy Use Calculator'!$D$39:$D$40)))*('Performance Curves'!$B5+'Performance Curves'!$C5*70+'Performance Curves'!$D5*70^2+'Performance Curves'!$E5*BI$1+'Performance Curves'!$F5*BI$1^2+'Performance Curves'!$G5*70*BI$1),0)</f>
        <v>0</v>
      </c>
      <c r="BJ11">
        <f>IFERROR(12000*IF('Performance Curves'!$U5="Cool",'Energy Use Calculator'!$D$39,IF('Performance Curves'!$U5="Heat",'Energy Use Calculator'!$D$40,MAX('Energy Use Calculator'!$D$39:$D$40)))*('Performance Curves'!$B5+'Performance Curves'!$C5*70+'Performance Curves'!$D5*70^2+'Performance Curves'!$E5*BJ$1+'Performance Curves'!$F5*BJ$1^2+'Performance Curves'!$G5*70*BJ$1),0)</f>
        <v>0</v>
      </c>
      <c r="BK11">
        <f>IFERROR(12000*IF('Performance Curves'!$U5="Cool",'Energy Use Calculator'!$D$39,IF('Performance Curves'!$U5="Heat",'Energy Use Calculator'!$D$40,MAX('Energy Use Calculator'!$D$39:$D$40)))*('Performance Curves'!$B5+'Performance Curves'!$C5*70+'Performance Curves'!$D5*70^2+'Performance Curves'!$E5*BK$1+'Performance Curves'!$F5*BK$1^2+'Performance Curves'!$G5*70*BK$1),0)</f>
        <v>0</v>
      </c>
      <c r="BL11">
        <f>IFERROR(12000*IF('Performance Curves'!$U5="Cool",'Energy Use Calculator'!$D$39,IF('Performance Curves'!$U5="Heat",'Energy Use Calculator'!$D$40,MAX('Energy Use Calculator'!$D$39:$D$40)))*('Performance Curves'!$B5+'Performance Curves'!$C5*70+'Performance Curves'!$D5*70^2+'Performance Curves'!$E5*BL$1+'Performance Curves'!$F5*BL$1^2+'Performance Curves'!$G5*70*BL$1),0)</f>
        <v>0</v>
      </c>
      <c r="BM11">
        <f>IFERROR(12000*IF('Performance Curves'!$U5="Cool",'Energy Use Calculator'!$D$39,IF('Performance Curves'!$U5="Heat",'Energy Use Calculator'!$D$40,MAX('Energy Use Calculator'!$D$39:$D$40)))*('Performance Curves'!$B5+'Performance Curves'!$C5*70+'Performance Curves'!$D5*70^2+'Performance Curves'!$E5*BM$1+'Performance Curves'!$F5*BM$1^2+'Performance Curves'!$G5*70*BM$1),0)</f>
        <v>0</v>
      </c>
      <c r="BN11">
        <f>IFERROR(12000*IF('Performance Curves'!$U5="Cool",'Energy Use Calculator'!$D$39,IF('Performance Curves'!$U5="Heat",'Energy Use Calculator'!$D$40,MAX('Energy Use Calculator'!$D$39:$D$40)))*('Performance Curves'!$B5+'Performance Curves'!$C5*70+'Performance Curves'!$D5*70^2+'Performance Curves'!$E5*BN$1+'Performance Curves'!$F5*BN$1^2+'Performance Curves'!$G5*70*BN$1),0)</f>
        <v>0</v>
      </c>
      <c r="BO11">
        <f>IFERROR(12000*IF('Performance Curves'!$U5="Cool",'Energy Use Calculator'!$D$39,IF('Performance Curves'!$U5="Heat",'Energy Use Calculator'!$D$40,MAX('Energy Use Calculator'!$D$39:$D$40)))*('Performance Curves'!$B5+'Performance Curves'!$C5*70+'Performance Curves'!$D5*70^2+'Performance Curves'!$E5*BO$1+'Performance Curves'!$F5*BO$1^2+'Performance Curves'!$G5*70*BO$1),0)</f>
        <v>0</v>
      </c>
      <c r="BP11">
        <f>IFERROR(12000*IF('Performance Curves'!$U5="Cool",'Energy Use Calculator'!$D$39,IF('Performance Curves'!$U5="Heat",'Energy Use Calculator'!$D$40,MAX('Energy Use Calculator'!$D$39:$D$40)))*('Performance Curves'!$B5+'Performance Curves'!$C5*70+'Performance Curves'!$D5*70^2+'Performance Curves'!$E5*BP$1+'Performance Curves'!$F5*BP$1^2+'Performance Curves'!$G5*70*BP$1),0)</f>
        <v>0</v>
      </c>
      <c r="BQ11">
        <f>IFERROR(12000*IF('Performance Curves'!$U5="Cool",'Energy Use Calculator'!$D$39,IF('Performance Curves'!$U5="Heat",'Energy Use Calculator'!$D$40,MAX('Energy Use Calculator'!$D$39:$D$40)))*('Performance Curves'!$B5+'Performance Curves'!$C5*70+'Performance Curves'!$D5*70^2+'Performance Curves'!$E5*BQ$1+'Performance Curves'!$F5*BQ$1^2+'Performance Curves'!$G5*70*BQ$1),0)</f>
        <v>0</v>
      </c>
      <c r="BR11">
        <f>IFERROR(12000*IF('Performance Curves'!$U5="Cool",'Energy Use Calculator'!$D$39,IF('Performance Curves'!$U5="Heat",'Energy Use Calculator'!$D$40,MAX('Energy Use Calculator'!$D$39:$D$40)))*('Performance Curves'!$B5+'Performance Curves'!$C5*70+'Performance Curves'!$D5*70^2+'Performance Curves'!$E5*BR$1+'Performance Curves'!$F5*BR$1^2+'Performance Curves'!$G5*70*BR$1),0)</f>
        <v>0</v>
      </c>
      <c r="BS11">
        <f>IFERROR(12000*IF('Performance Curves'!$U5="Cool",'Energy Use Calculator'!$D$39,IF('Performance Curves'!$U5="Heat",'Energy Use Calculator'!$D$40,MAX('Energy Use Calculator'!$D$39:$D$40)))*('Performance Curves'!$B5+'Performance Curves'!$C5*70+'Performance Curves'!$D5*70^2+'Performance Curves'!$E5*BS$1+'Performance Curves'!$F5*BS$1^2+'Performance Curves'!$G5*70*BS$1),0)</f>
        <v>0</v>
      </c>
      <c r="BT11">
        <f>IFERROR(12000*IF('Performance Curves'!$U5="Cool",'Energy Use Calculator'!$D$39,IF('Performance Curves'!$U5="Heat",'Energy Use Calculator'!$D$40,MAX('Energy Use Calculator'!$D$39:$D$40)))*('Performance Curves'!$B5+'Performance Curves'!$C5*70+'Performance Curves'!$D5*70^2+'Performance Curves'!$E5*BT$1+'Performance Curves'!$F5*BT$1^2+'Performance Curves'!$G5*70*BT$1),0)</f>
        <v>0</v>
      </c>
      <c r="BU11">
        <f>IFERROR(12000*IF('Performance Curves'!$U5="Cool",'Energy Use Calculator'!$D$39,IF('Performance Curves'!$U5="Heat",'Energy Use Calculator'!$D$40,MAX('Energy Use Calculator'!$D$39:$D$40)))*('Performance Curves'!$B5+'Performance Curves'!$C5*70+'Performance Curves'!$D5*70^2+'Performance Curves'!$E5*BU$1+'Performance Curves'!$F5*BU$1^2+'Performance Curves'!$G5*70*BU$1),0)</f>
        <v>0</v>
      </c>
      <c r="BV11">
        <f>IFERROR(12000*IF('Performance Curves'!$U5="Cool",'Energy Use Calculator'!$D$39,IF('Performance Curves'!$U5="Heat",'Energy Use Calculator'!$D$40,MAX('Energy Use Calculator'!$D$39:$D$40)))*('Performance Curves'!$B5+'Performance Curves'!$C5*70+'Performance Curves'!$D5*70^2+'Performance Curves'!$E5*BV$1+'Performance Curves'!$F5*BV$1^2+'Performance Curves'!$G5*70*BV$1),0)</f>
        <v>0</v>
      </c>
      <c r="BW11">
        <f>IFERROR(12000*IF('Performance Curves'!$U5="Cool",'Energy Use Calculator'!$D$39,IF('Performance Curves'!$U5="Heat",'Energy Use Calculator'!$D$40,MAX('Energy Use Calculator'!$D$39:$D$40)))*('Performance Curves'!$B5+'Performance Curves'!$C5*70+'Performance Curves'!$D5*70^2+'Performance Curves'!$E5*BW$1+'Performance Curves'!$F5*BW$1^2+'Performance Curves'!$G5*70*BW$1),0)</f>
        <v>0</v>
      </c>
      <c r="BX11">
        <f>IFERROR(12000*IF('Performance Curves'!$U5="Cool",'Energy Use Calculator'!$D$39,IF('Performance Curves'!$U5="Heat",'Energy Use Calculator'!$D$40,MAX('Energy Use Calculator'!$D$39:$D$40)))*('Performance Curves'!$B5+'Performance Curves'!$C5*70+'Performance Curves'!$D5*70^2+'Performance Curves'!$E5*BX$1+'Performance Curves'!$F5*BX$1^2+'Performance Curves'!$G5*70*BX$1),0)</f>
        <v>0</v>
      </c>
      <c r="BY11">
        <f>IFERROR(12000*IF('Performance Curves'!$U5="Cool",'Energy Use Calculator'!$D$39,IF('Performance Curves'!$U5="Heat",'Energy Use Calculator'!$D$40,MAX('Energy Use Calculator'!$D$39:$D$40)))*('Performance Curves'!$B5+'Performance Curves'!$C5*70+'Performance Curves'!$D5*70^2+'Performance Curves'!$E5*BY$1+'Performance Curves'!$F5*BY$1^2+'Performance Curves'!$G5*70*BY$1),0)</f>
        <v>0</v>
      </c>
      <c r="BZ11">
        <f>IFERROR(12000*IF('Performance Curves'!$U5="Cool",'Energy Use Calculator'!$D$39,IF('Performance Curves'!$U5="Heat",'Energy Use Calculator'!$D$40,MAX('Energy Use Calculator'!$D$39:$D$40)))*('Performance Curves'!$B5+'Performance Curves'!$C5*70+'Performance Curves'!$D5*70^2+'Performance Curves'!$E5*BZ$1+'Performance Curves'!$F5*BZ$1^2+'Performance Curves'!$G5*70*BZ$1),0)</f>
        <v>0</v>
      </c>
      <c r="CA11">
        <f>IFERROR(12000*IF('Performance Curves'!$U5="Cool",'Energy Use Calculator'!$D$39,IF('Performance Curves'!$U5="Heat",'Energy Use Calculator'!$D$40,MAX('Energy Use Calculator'!$D$39:$D$40)))*('Performance Curves'!$B5+'Performance Curves'!$C5*70+'Performance Curves'!$D5*70^2+'Performance Curves'!$E5*CA$1+'Performance Curves'!$F5*CA$1^2+'Performance Curves'!$G5*70*CA$1),0)</f>
        <v>0</v>
      </c>
      <c r="CB11">
        <f>IFERROR(12000*IF('Performance Curves'!$U5="Cool",'Energy Use Calculator'!$D$39,IF('Performance Curves'!$U5="Heat",'Energy Use Calculator'!$D$40,MAX('Energy Use Calculator'!$D$39:$D$40)))*('Performance Curves'!$B5+'Performance Curves'!$C5*70+'Performance Curves'!$D5*70^2+'Performance Curves'!$E5*CB$1+'Performance Curves'!$F5*CB$1^2+'Performance Curves'!$G5*70*CB$1),0)</f>
        <v>0</v>
      </c>
      <c r="CC11">
        <f>IFERROR(12000*IF('Performance Curves'!$U5="Cool",'Energy Use Calculator'!$D$39,IF('Performance Curves'!$U5="Heat",'Energy Use Calculator'!$D$40,MAX('Energy Use Calculator'!$D$39:$D$40)))*('Performance Curves'!$B5+'Performance Curves'!$C5*70+'Performance Curves'!$D5*70^2+'Performance Curves'!$E5*CC$1+'Performance Curves'!$F5*CC$1^2+'Performance Curves'!$G5*70*CC$1),0)</f>
        <v>0</v>
      </c>
      <c r="CD11">
        <f>IFERROR(12000*IF('Performance Curves'!$U5="Cool",'Energy Use Calculator'!$D$39,IF('Performance Curves'!$U5="Heat",'Energy Use Calculator'!$D$40,MAX('Energy Use Calculator'!$D$39:$D$40)))*('Performance Curves'!$B5+'Performance Curves'!$C5*70+'Performance Curves'!$D5*70^2+'Performance Curves'!$E5*CD$1+'Performance Curves'!$F5*CD$1^2+'Performance Curves'!$G5*70*CD$1),0)</f>
        <v>0</v>
      </c>
    </row>
    <row r="12" spans="1:82" x14ac:dyDescent="0.25">
      <c r="A12" t="s">
        <v>347</v>
      </c>
      <c r="B12">
        <f>IFERROR(12000*IF('Performance Curves'!$U6="Cool",'Energy Use Calculator'!$D$39,IF('Performance Curves'!$U6="Heat",'Energy Use Calculator'!$D$40,MAX('Energy Use Calculator'!$D$39:$D$40)))*('Performance Curves'!$B6+'Performance Curves'!$C6*70+'Performance Curves'!$D6*70^2+'Performance Curves'!$E6*B$1+'Performance Curves'!$F6*B$1^2+'Performance Curves'!$G6*70*B$1),0)</f>
        <v>0</v>
      </c>
      <c r="C12">
        <f>IFERROR(12000*IF('Performance Curves'!$U6="Cool",'Energy Use Calculator'!$D$39,IF('Performance Curves'!$U6="Heat",'Energy Use Calculator'!$D$40,MAX('Energy Use Calculator'!$D$39:$D$40)))*('Performance Curves'!$B6+'Performance Curves'!$C6*70+'Performance Curves'!$D6*70^2+'Performance Curves'!$E6*C$1+'Performance Curves'!$F6*C$1^2+'Performance Curves'!$G6*70*C$1),0)</f>
        <v>0</v>
      </c>
      <c r="D12">
        <f>IFERROR(12000*IF('Performance Curves'!$U6="Cool",'Energy Use Calculator'!$D$39,IF('Performance Curves'!$U6="Heat",'Energy Use Calculator'!$D$40,MAX('Energy Use Calculator'!$D$39:$D$40)))*('Performance Curves'!$B6+'Performance Curves'!$C6*70+'Performance Curves'!$D6*70^2+'Performance Curves'!$E6*D$1+'Performance Curves'!$F6*D$1^2+'Performance Curves'!$G6*70*D$1),0)</f>
        <v>0</v>
      </c>
      <c r="E12">
        <f>IFERROR(12000*IF('Performance Curves'!$U6="Cool",'Energy Use Calculator'!$D$39,IF('Performance Curves'!$U6="Heat",'Energy Use Calculator'!$D$40,MAX('Energy Use Calculator'!$D$39:$D$40)))*('Performance Curves'!$B6+'Performance Curves'!$C6*70+'Performance Curves'!$D6*70^2+'Performance Curves'!$E6*E$1+'Performance Curves'!$F6*E$1^2+'Performance Curves'!$G6*70*E$1),0)</f>
        <v>0</v>
      </c>
      <c r="F12">
        <f>IFERROR(12000*IF('Performance Curves'!$U6="Cool",'Energy Use Calculator'!$D$39,IF('Performance Curves'!$U6="Heat",'Energy Use Calculator'!$D$40,MAX('Energy Use Calculator'!$D$39:$D$40)))*('Performance Curves'!$B6+'Performance Curves'!$C6*70+'Performance Curves'!$D6*70^2+'Performance Curves'!$E6*F$1+'Performance Curves'!$F6*F$1^2+'Performance Curves'!$G6*70*F$1),0)</f>
        <v>0</v>
      </c>
      <c r="G12">
        <f>IFERROR(12000*IF('Performance Curves'!$U6="Cool",'Energy Use Calculator'!$D$39,IF('Performance Curves'!$U6="Heat",'Energy Use Calculator'!$D$40,MAX('Energy Use Calculator'!$D$39:$D$40)))*('Performance Curves'!$B6+'Performance Curves'!$C6*70+'Performance Curves'!$D6*70^2+'Performance Curves'!$E6*G$1+'Performance Curves'!$F6*G$1^2+'Performance Curves'!$G6*70*G$1),0)</f>
        <v>0</v>
      </c>
      <c r="H12">
        <f>IFERROR(12000*IF('Performance Curves'!$U6="Cool",'Energy Use Calculator'!$D$39,IF('Performance Curves'!$U6="Heat",'Energy Use Calculator'!$D$40,MAX('Energy Use Calculator'!$D$39:$D$40)))*('Performance Curves'!$B6+'Performance Curves'!$C6*70+'Performance Curves'!$D6*70^2+'Performance Curves'!$E6*H$1+'Performance Curves'!$F6*H$1^2+'Performance Curves'!$G6*70*H$1),0)</f>
        <v>0</v>
      </c>
      <c r="I12">
        <f>IFERROR(12000*IF('Performance Curves'!$U6="Cool",'Energy Use Calculator'!$D$39,IF('Performance Curves'!$U6="Heat",'Energy Use Calculator'!$D$40,MAX('Energy Use Calculator'!$D$39:$D$40)))*('Performance Curves'!$B6+'Performance Curves'!$C6*70+'Performance Curves'!$D6*70^2+'Performance Curves'!$E6*I$1+'Performance Curves'!$F6*I$1^2+'Performance Curves'!$G6*70*I$1),0)</f>
        <v>0</v>
      </c>
      <c r="J12">
        <f>IFERROR(12000*IF('Performance Curves'!$U6="Cool",'Energy Use Calculator'!$D$39,IF('Performance Curves'!$U6="Heat",'Energy Use Calculator'!$D$40,MAX('Energy Use Calculator'!$D$39:$D$40)))*('Performance Curves'!$B6+'Performance Curves'!$C6*70+'Performance Curves'!$D6*70^2+'Performance Curves'!$E6*J$1+'Performance Curves'!$F6*J$1^2+'Performance Curves'!$G6*70*J$1),0)</f>
        <v>0</v>
      </c>
      <c r="K12">
        <f>IFERROR(12000*IF('Performance Curves'!$U6="Cool",'Energy Use Calculator'!$D$39,IF('Performance Curves'!$U6="Heat",'Energy Use Calculator'!$D$40,MAX('Energy Use Calculator'!$D$39:$D$40)))*('Performance Curves'!$B6+'Performance Curves'!$C6*70+'Performance Curves'!$D6*70^2+'Performance Curves'!$E6*K$1+'Performance Curves'!$F6*K$1^2+'Performance Curves'!$G6*70*K$1),0)</f>
        <v>0</v>
      </c>
      <c r="L12">
        <f>IFERROR(12000*IF('Performance Curves'!$U6="Cool",'Energy Use Calculator'!$D$39,IF('Performance Curves'!$U6="Heat",'Energy Use Calculator'!$D$40,MAX('Energy Use Calculator'!$D$39:$D$40)))*('Performance Curves'!$B6+'Performance Curves'!$C6*70+'Performance Curves'!$D6*70^2+'Performance Curves'!$E6*L$1+'Performance Curves'!$F6*L$1^2+'Performance Curves'!$G6*70*L$1),0)</f>
        <v>0</v>
      </c>
      <c r="M12">
        <f>IFERROR(12000*IF('Performance Curves'!$U6="Cool",'Energy Use Calculator'!$D$39,IF('Performance Curves'!$U6="Heat",'Energy Use Calculator'!$D$40,MAX('Energy Use Calculator'!$D$39:$D$40)))*('Performance Curves'!$B6+'Performance Curves'!$C6*70+'Performance Curves'!$D6*70^2+'Performance Curves'!$E6*M$1+'Performance Curves'!$F6*M$1^2+'Performance Curves'!$G6*70*M$1),0)</f>
        <v>0</v>
      </c>
      <c r="N12">
        <f>IFERROR(12000*IF('Performance Curves'!$U6="Cool",'Energy Use Calculator'!$D$39,IF('Performance Curves'!$U6="Heat",'Energy Use Calculator'!$D$40,MAX('Energy Use Calculator'!$D$39:$D$40)))*('Performance Curves'!$B6+'Performance Curves'!$C6*70+'Performance Curves'!$D6*70^2+'Performance Curves'!$E6*N$1+'Performance Curves'!$F6*N$1^2+'Performance Curves'!$G6*70*N$1),0)</f>
        <v>0</v>
      </c>
      <c r="O12">
        <f>IFERROR(12000*IF('Performance Curves'!$U6="Cool",'Energy Use Calculator'!$D$39,IF('Performance Curves'!$U6="Heat",'Energy Use Calculator'!$D$40,MAX('Energy Use Calculator'!$D$39:$D$40)))*('Performance Curves'!$B6+'Performance Curves'!$C6*70+'Performance Curves'!$D6*70^2+'Performance Curves'!$E6*O$1+'Performance Curves'!$F6*O$1^2+'Performance Curves'!$G6*70*O$1),0)</f>
        <v>0</v>
      </c>
      <c r="P12">
        <f>IFERROR(12000*IF('Performance Curves'!$U6="Cool",'Energy Use Calculator'!$D$39,IF('Performance Curves'!$U6="Heat",'Energy Use Calculator'!$D$40,MAX('Energy Use Calculator'!$D$39:$D$40)))*('Performance Curves'!$B6+'Performance Curves'!$C6*70+'Performance Curves'!$D6*70^2+'Performance Curves'!$E6*P$1+'Performance Curves'!$F6*P$1^2+'Performance Curves'!$G6*70*P$1),0)</f>
        <v>0</v>
      </c>
      <c r="Q12">
        <f>IFERROR(12000*IF('Performance Curves'!$U6="Cool",'Energy Use Calculator'!$D$39,IF('Performance Curves'!$U6="Heat",'Energy Use Calculator'!$D$40,MAX('Energy Use Calculator'!$D$39:$D$40)))*('Performance Curves'!$B6+'Performance Curves'!$C6*70+'Performance Curves'!$D6*70^2+'Performance Curves'!$E6*Q$1+'Performance Curves'!$F6*Q$1^2+'Performance Curves'!$G6*70*Q$1),0)</f>
        <v>0</v>
      </c>
      <c r="R12">
        <f>IFERROR(12000*IF('Performance Curves'!$U6="Cool",'Energy Use Calculator'!$D$39,IF('Performance Curves'!$U6="Heat",'Energy Use Calculator'!$D$40,MAX('Energy Use Calculator'!$D$39:$D$40)))*('Performance Curves'!$B6+'Performance Curves'!$C6*70+'Performance Curves'!$D6*70^2+'Performance Curves'!$E6*R$1+'Performance Curves'!$F6*R$1^2+'Performance Curves'!$G6*70*R$1),0)</f>
        <v>0</v>
      </c>
      <c r="S12">
        <f>IFERROR(12000*IF('Performance Curves'!$U6="Cool",'Energy Use Calculator'!$D$39,IF('Performance Curves'!$U6="Heat",'Energy Use Calculator'!$D$40,MAX('Energy Use Calculator'!$D$39:$D$40)))*('Performance Curves'!$B6+'Performance Curves'!$C6*70+'Performance Curves'!$D6*70^2+'Performance Curves'!$E6*S$1+'Performance Curves'!$F6*S$1^2+'Performance Curves'!$G6*70*S$1),0)</f>
        <v>0</v>
      </c>
      <c r="T12">
        <f>IFERROR(12000*IF('Performance Curves'!$U6="Cool",'Energy Use Calculator'!$D$39,IF('Performance Curves'!$U6="Heat",'Energy Use Calculator'!$D$40,MAX('Energy Use Calculator'!$D$39:$D$40)))*('Performance Curves'!$B6+'Performance Curves'!$C6*70+'Performance Curves'!$D6*70^2+'Performance Curves'!$E6*T$1+'Performance Curves'!$F6*T$1^2+'Performance Curves'!$G6*70*T$1),0)</f>
        <v>0</v>
      </c>
      <c r="U12">
        <f>IFERROR(12000*IF('Performance Curves'!$U6="Cool",'Energy Use Calculator'!$D$39,IF('Performance Curves'!$U6="Heat",'Energy Use Calculator'!$D$40,MAX('Energy Use Calculator'!$D$39:$D$40)))*('Performance Curves'!$B6+'Performance Curves'!$C6*70+'Performance Curves'!$D6*70^2+'Performance Curves'!$E6*U$1+'Performance Curves'!$F6*U$1^2+'Performance Curves'!$G6*70*U$1),0)</f>
        <v>0</v>
      </c>
      <c r="V12">
        <f>IFERROR(12000*IF('Performance Curves'!$U6="Cool",'Energy Use Calculator'!$D$39,IF('Performance Curves'!$U6="Heat",'Energy Use Calculator'!$D$40,MAX('Energy Use Calculator'!$D$39:$D$40)))*('Performance Curves'!$B6+'Performance Curves'!$C6*70+'Performance Curves'!$D6*70^2+'Performance Curves'!$E6*V$1+'Performance Curves'!$F6*V$1^2+'Performance Curves'!$G6*70*V$1),0)</f>
        <v>0</v>
      </c>
      <c r="W12">
        <f>IFERROR(12000*IF('Performance Curves'!$U6="Cool",'Energy Use Calculator'!$D$39,IF('Performance Curves'!$U6="Heat",'Energy Use Calculator'!$D$40,MAX('Energy Use Calculator'!$D$39:$D$40)))*('Performance Curves'!$B6+'Performance Curves'!$C6*70+'Performance Curves'!$D6*70^2+'Performance Curves'!$E6*W$1+'Performance Curves'!$F6*W$1^2+'Performance Curves'!$G6*70*W$1),0)</f>
        <v>0</v>
      </c>
      <c r="X12">
        <f>IFERROR(12000*IF('Performance Curves'!$U6="Cool",'Energy Use Calculator'!$D$39,IF('Performance Curves'!$U6="Heat",'Energy Use Calculator'!$D$40,MAX('Energy Use Calculator'!$D$39:$D$40)))*('Performance Curves'!$B6+'Performance Curves'!$C6*70+'Performance Curves'!$D6*70^2+'Performance Curves'!$E6*X$1+'Performance Curves'!$F6*X$1^2+'Performance Curves'!$G6*70*X$1),0)</f>
        <v>0</v>
      </c>
      <c r="Y12">
        <f>IFERROR(12000*IF('Performance Curves'!$U6="Cool",'Energy Use Calculator'!$D$39,IF('Performance Curves'!$U6="Heat",'Energy Use Calculator'!$D$40,MAX('Energy Use Calculator'!$D$39:$D$40)))*('Performance Curves'!$B6+'Performance Curves'!$C6*70+'Performance Curves'!$D6*70^2+'Performance Curves'!$E6*Y$1+'Performance Curves'!$F6*Y$1^2+'Performance Curves'!$G6*70*Y$1),0)</f>
        <v>0</v>
      </c>
      <c r="Z12">
        <f>IFERROR(12000*IF('Performance Curves'!$U6="Cool",'Energy Use Calculator'!$D$39,IF('Performance Curves'!$U6="Heat",'Energy Use Calculator'!$D$40,MAX('Energy Use Calculator'!$D$39:$D$40)))*('Performance Curves'!$B6+'Performance Curves'!$C6*70+'Performance Curves'!$D6*70^2+'Performance Curves'!$E6*Z$1+'Performance Curves'!$F6*Z$1^2+'Performance Curves'!$G6*70*Z$1),0)</f>
        <v>0</v>
      </c>
      <c r="AA12">
        <f>IFERROR(12000*IF('Performance Curves'!$U6="Cool",'Energy Use Calculator'!$D$39,IF('Performance Curves'!$U6="Heat",'Energy Use Calculator'!$D$40,MAX('Energy Use Calculator'!$D$39:$D$40)))*('Performance Curves'!$B6+'Performance Curves'!$C6*70+'Performance Curves'!$D6*70^2+'Performance Curves'!$E6*AA$1+'Performance Curves'!$F6*AA$1^2+'Performance Curves'!$G6*70*AA$1),0)</f>
        <v>0</v>
      </c>
      <c r="AB12">
        <f>IFERROR(12000*IF('Performance Curves'!$U6="Cool",'Energy Use Calculator'!$D$39,IF('Performance Curves'!$U6="Heat",'Energy Use Calculator'!$D$40,MAX('Energy Use Calculator'!$D$39:$D$40)))*('Performance Curves'!$B6+'Performance Curves'!$C6*70+'Performance Curves'!$D6*70^2+'Performance Curves'!$E6*AB$1+'Performance Curves'!$F6*AB$1^2+'Performance Curves'!$G6*70*AB$1),0)</f>
        <v>0</v>
      </c>
      <c r="AC12">
        <f>IFERROR(12000*IF('Performance Curves'!$U6="Cool",'Energy Use Calculator'!$D$39,IF('Performance Curves'!$U6="Heat",'Energy Use Calculator'!$D$40,MAX('Energy Use Calculator'!$D$39:$D$40)))*('Performance Curves'!$B6+'Performance Curves'!$C6*70+'Performance Curves'!$D6*70^2+'Performance Curves'!$E6*AC$1+'Performance Curves'!$F6*AC$1^2+'Performance Curves'!$G6*70*AC$1),0)</f>
        <v>0</v>
      </c>
      <c r="AD12">
        <f>IFERROR(12000*IF('Performance Curves'!$U6="Cool",'Energy Use Calculator'!$D$39,IF('Performance Curves'!$U6="Heat",'Energy Use Calculator'!$D$40,MAX('Energy Use Calculator'!$D$39:$D$40)))*('Performance Curves'!$B6+'Performance Curves'!$C6*70+'Performance Curves'!$D6*70^2+'Performance Curves'!$E6*AD$1+'Performance Curves'!$F6*AD$1^2+'Performance Curves'!$G6*70*AD$1),0)</f>
        <v>0</v>
      </c>
      <c r="AE12">
        <f>IFERROR(12000*IF('Performance Curves'!$U6="Cool",'Energy Use Calculator'!$D$39,IF('Performance Curves'!$U6="Heat",'Energy Use Calculator'!$D$40,MAX('Energy Use Calculator'!$D$39:$D$40)))*('Performance Curves'!$B6+'Performance Curves'!$C6*70+'Performance Curves'!$D6*70^2+'Performance Curves'!$E6*AE$1+'Performance Curves'!$F6*AE$1^2+'Performance Curves'!$G6*70*AE$1),0)</f>
        <v>0</v>
      </c>
      <c r="AF12">
        <f>IFERROR(12000*IF('Performance Curves'!$U6="Cool",'Energy Use Calculator'!$D$39,IF('Performance Curves'!$U6="Heat",'Energy Use Calculator'!$D$40,MAX('Energy Use Calculator'!$D$39:$D$40)))*('Performance Curves'!$B6+'Performance Curves'!$C6*70+'Performance Curves'!$D6*70^2+'Performance Curves'!$E6*AF$1+'Performance Curves'!$F6*AF$1^2+'Performance Curves'!$G6*70*AF$1),0)</f>
        <v>0</v>
      </c>
      <c r="AG12">
        <f>IFERROR(12000*IF('Performance Curves'!$U6="Cool",'Energy Use Calculator'!$D$39,IF('Performance Curves'!$U6="Heat",'Energy Use Calculator'!$D$40,MAX('Energy Use Calculator'!$D$39:$D$40)))*('Performance Curves'!$B6+'Performance Curves'!$C6*70+'Performance Curves'!$D6*70^2+'Performance Curves'!$E6*AG$1+'Performance Curves'!$F6*AG$1^2+'Performance Curves'!$G6*70*AG$1),0)</f>
        <v>0</v>
      </c>
      <c r="AH12">
        <f>IFERROR(12000*IF('Performance Curves'!$U6="Cool",'Energy Use Calculator'!$D$39,IF('Performance Curves'!$U6="Heat",'Energy Use Calculator'!$D$40,MAX('Energy Use Calculator'!$D$39:$D$40)))*('Performance Curves'!$B6+'Performance Curves'!$C6*70+'Performance Curves'!$D6*70^2+'Performance Curves'!$E6*AH$1+'Performance Curves'!$F6*AH$1^2+'Performance Curves'!$G6*70*AH$1),0)</f>
        <v>0</v>
      </c>
      <c r="AI12">
        <f>IFERROR(12000*IF('Performance Curves'!$U6="Cool",'Energy Use Calculator'!$D$39,IF('Performance Curves'!$U6="Heat",'Energy Use Calculator'!$D$40,MAX('Energy Use Calculator'!$D$39:$D$40)))*('Performance Curves'!$B6+'Performance Curves'!$C6*70+'Performance Curves'!$D6*70^2+'Performance Curves'!$E6*AI$1+'Performance Curves'!$F6*AI$1^2+'Performance Curves'!$G6*70*AI$1),0)</f>
        <v>0</v>
      </c>
      <c r="AJ12">
        <f>IFERROR(12000*IF('Performance Curves'!$U6="Cool",'Energy Use Calculator'!$D$39,IF('Performance Curves'!$U6="Heat",'Energy Use Calculator'!$D$40,MAX('Energy Use Calculator'!$D$39:$D$40)))*('Performance Curves'!$B6+'Performance Curves'!$C6*70+'Performance Curves'!$D6*70^2+'Performance Curves'!$E6*AJ$1+'Performance Curves'!$F6*AJ$1^2+'Performance Curves'!$G6*70*AJ$1),0)</f>
        <v>0</v>
      </c>
      <c r="AK12">
        <f>IFERROR(12000*IF('Performance Curves'!$U6="Cool",'Energy Use Calculator'!$D$39,IF('Performance Curves'!$U6="Heat",'Energy Use Calculator'!$D$40,MAX('Energy Use Calculator'!$D$39:$D$40)))*('Performance Curves'!$B6+'Performance Curves'!$C6*70+'Performance Curves'!$D6*70^2+'Performance Curves'!$E6*AK$1+'Performance Curves'!$F6*AK$1^2+'Performance Curves'!$G6*70*AK$1),0)</f>
        <v>0</v>
      </c>
      <c r="AL12">
        <f>IFERROR(12000*IF('Performance Curves'!$U6="Cool",'Energy Use Calculator'!$D$39,IF('Performance Curves'!$U6="Heat",'Energy Use Calculator'!$D$40,MAX('Energy Use Calculator'!$D$39:$D$40)))*('Performance Curves'!$B6+'Performance Curves'!$C6*70+'Performance Curves'!$D6*70^2+'Performance Curves'!$E6*AL$1+'Performance Curves'!$F6*AL$1^2+'Performance Curves'!$G6*70*AL$1),0)</f>
        <v>0</v>
      </c>
      <c r="AM12">
        <f>IFERROR(12000*IF('Performance Curves'!$U6="Cool",'Energy Use Calculator'!$D$39,IF('Performance Curves'!$U6="Heat",'Energy Use Calculator'!$D$40,MAX('Energy Use Calculator'!$D$39:$D$40)))*('Performance Curves'!$B6+'Performance Curves'!$C6*70+'Performance Curves'!$D6*70^2+'Performance Curves'!$E6*AM$1+'Performance Curves'!$F6*AM$1^2+'Performance Curves'!$G6*70*AM$1),0)</f>
        <v>0</v>
      </c>
      <c r="AN12">
        <f>IFERROR(12000*IF('Performance Curves'!$U6="Cool",'Energy Use Calculator'!$D$39,IF('Performance Curves'!$U6="Heat",'Energy Use Calculator'!$D$40,MAX('Energy Use Calculator'!$D$39:$D$40)))*('Performance Curves'!$B6+'Performance Curves'!$C6*70+'Performance Curves'!$D6*70^2+'Performance Curves'!$E6*AN$1+'Performance Curves'!$F6*AN$1^2+'Performance Curves'!$G6*70*AN$1),0)</f>
        <v>0</v>
      </c>
      <c r="AO12">
        <f>IFERROR(12000*IF('Performance Curves'!$U6="Cool",'Energy Use Calculator'!$D$39,IF('Performance Curves'!$U6="Heat",'Energy Use Calculator'!$D$40,MAX('Energy Use Calculator'!$D$39:$D$40)))*('Performance Curves'!$B6+'Performance Curves'!$C6*70+'Performance Curves'!$D6*70^2+'Performance Curves'!$E6*AO$1+'Performance Curves'!$F6*AO$1^2+'Performance Curves'!$G6*70*AO$1),0)</f>
        <v>0</v>
      </c>
      <c r="AP12">
        <f>IFERROR(12000*IF('Performance Curves'!$U6="Cool",'Energy Use Calculator'!$D$39,IF('Performance Curves'!$U6="Heat",'Energy Use Calculator'!$D$40,MAX('Energy Use Calculator'!$D$39:$D$40)))*('Performance Curves'!$B6+'Performance Curves'!$C6*70+'Performance Curves'!$D6*70^2+'Performance Curves'!$E6*AP$1+'Performance Curves'!$F6*AP$1^2+'Performance Curves'!$G6*70*AP$1),0)</f>
        <v>0</v>
      </c>
      <c r="AQ12">
        <f>IFERROR(12000*IF('Performance Curves'!$U6="Cool",'Energy Use Calculator'!$D$39,IF('Performance Curves'!$U6="Heat",'Energy Use Calculator'!$D$40,MAX('Energy Use Calculator'!$D$39:$D$40)))*('Performance Curves'!$B6+'Performance Curves'!$C6*70+'Performance Curves'!$D6*70^2+'Performance Curves'!$E6*AQ$1+'Performance Curves'!$F6*AQ$1^2+'Performance Curves'!$G6*70*AQ$1),0)</f>
        <v>0</v>
      </c>
      <c r="AR12">
        <f>IFERROR(12000*IF('Performance Curves'!$U6="Cool",'Energy Use Calculator'!$D$39,IF('Performance Curves'!$U6="Heat",'Energy Use Calculator'!$D$40,MAX('Energy Use Calculator'!$D$39:$D$40)))*('Performance Curves'!$B6+'Performance Curves'!$C6*70+'Performance Curves'!$D6*70^2+'Performance Curves'!$E6*AR$1+'Performance Curves'!$F6*AR$1^2+'Performance Curves'!$G6*70*AR$1),0)</f>
        <v>0</v>
      </c>
      <c r="AS12">
        <f>IFERROR(12000*IF('Performance Curves'!$U6="Cool",'Energy Use Calculator'!$D$39,IF('Performance Curves'!$U6="Heat",'Energy Use Calculator'!$D$40,MAX('Energy Use Calculator'!$D$39:$D$40)))*('Performance Curves'!$B6+'Performance Curves'!$C6*70+'Performance Curves'!$D6*70^2+'Performance Curves'!$E6*AS$1+'Performance Curves'!$F6*AS$1^2+'Performance Curves'!$G6*70*AS$1),0)</f>
        <v>0</v>
      </c>
      <c r="AT12">
        <f>IFERROR(12000*IF('Performance Curves'!$U6="Cool",'Energy Use Calculator'!$D$39,IF('Performance Curves'!$U6="Heat",'Energy Use Calculator'!$D$40,MAX('Energy Use Calculator'!$D$39:$D$40)))*('Performance Curves'!$B6+'Performance Curves'!$C6*70+'Performance Curves'!$D6*70^2+'Performance Curves'!$E6*AT$1+'Performance Curves'!$F6*AT$1^2+'Performance Curves'!$G6*70*AT$1),0)</f>
        <v>0</v>
      </c>
      <c r="AU12">
        <f>IFERROR(12000*IF('Performance Curves'!$U6="Cool",'Energy Use Calculator'!$D$39,IF('Performance Curves'!$U6="Heat",'Energy Use Calculator'!$D$40,MAX('Energy Use Calculator'!$D$39:$D$40)))*('Performance Curves'!$B6+'Performance Curves'!$C6*70+'Performance Curves'!$D6*70^2+'Performance Curves'!$E6*AU$1+'Performance Curves'!$F6*AU$1^2+'Performance Curves'!$G6*70*AU$1),0)</f>
        <v>0</v>
      </c>
      <c r="AV12">
        <f>IFERROR(12000*IF('Performance Curves'!$U6="Cool",'Energy Use Calculator'!$D$39,IF('Performance Curves'!$U6="Heat",'Energy Use Calculator'!$D$40,MAX('Energy Use Calculator'!$D$39:$D$40)))*('Performance Curves'!$B6+'Performance Curves'!$C6*70+'Performance Curves'!$D6*70^2+'Performance Curves'!$E6*AV$1+'Performance Curves'!$F6*AV$1^2+'Performance Curves'!$G6*70*AV$1),0)</f>
        <v>0</v>
      </c>
      <c r="AW12">
        <f>IFERROR(12000*IF('Performance Curves'!$U6="Cool",'Energy Use Calculator'!$D$39,IF('Performance Curves'!$U6="Heat",'Energy Use Calculator'!$D$40,MAX('Energy Use Calculator'!$D$39:$D$40)))*('Performance Curves'!$B6+'Performance Curves'!$C6*70+'Performance Curves'!$D6*70^2+'Performance Curves'!$E6*AW$1+'Performance Curves'!$F6*AW$1^2+'Performance Curves'!$G6*70*AW$1),0)</f>
        <v>0</v>
      </c>
      <c r="AX12">
        <f>IFERROR(12000*IF('Performance Curves'!$U6="Cool",'Energy Use Calculator'!$D$39,IF('Performance Curves'!$U6="Heat",'Energy Use Calculator'!$D$40,MAX('Energy Use Calculator'!$D$39:$D$40)))*('Performance Curves'!$B6+'Performance Curves'!$C6*70+'Performance Curves'!$D6*70^2+'Performance Curves'!$E6*AX$1+'Performance Curves'!$F6*AX$1^2+'Performance Curves'!$G6*70*AX$1),0)</f>
        <v>0</v>
      </c>
      <c r="AY12">
        <f>IFERROR(12000*IF('Performance Curves'!$U6="Cool",'Energy Use Calculator'!$D$39,IF('Performance Curves'!$U6="Heat",'Energy Use Calculator'!$D$40,MAX('Energy Use Calculator'!$D$39:$D$40)))*('Performance Curves'!$B6+'Performance Curves'!$C6*70+'Performance Curves'!$D6*70^2+'Performance Curves'!$E6*AY$1+'Performance Curves'!$F6*AY$1^2+'Performance Curves'!$G6*70*AY$1),0)</f>
        <v>0</v>
      </c>
      <c r="AZ12">
        <f>IFERROR(12000*IF('Performance Curves'!$U6="Cool",'Energy Use Calculator'!$D$39,IF('Performance Curves'!$U6="Heat",'Energy Use Calculator'!$D$40,MAX('Energy Use Calculator'!$D$39:$D$40)))*('Performance Curves'!$B6+'Performance Curves'!$C6*70+'Performance Curves'!$D6*70^2+'Performance Curves'!$E6*AZ$1+'Performance Curves'!$F6*AZ$1^2+'Performance Curves'!$G6*70*AZ$1),0)</f>
        <v>0</v>
      </c>
      <c r="BA12">
        <f>IFERROR(12000*IF('Performance Curves'!$U6="Cool",'Energy Use Calculator'!$D$39,IF('Performance Curves'!$U6="Heat",'Energy Use Calculator'!$D$40,MAX('Energy Use Calculator'!$D$39:$D$40)))*('Performance Curves'!$B6+'Performance Curves'!$C6*70+'Performance Curves'!$D6*70^2+'Performance Curves'!$E6*BA$1+'Performance Curves'!$F6*BA$1^2+'Performance Curves'!$G6*70*BA$1),0)</f>
        <v>0</v>
      </c>
      <c r="BB12">
        <f>IFERROR(12000*IF('Performance Curves'!$U6="Cool",'Energy Use Calculator'!$D$39,IF('Performance Curves'!$U6="Heat",'Energy Use Calculator'!$D$40,MAX('Energy Use Calculator'!$D$39:$D$40)))*('Performance Curves'!$B6+'Performance Curves'!$C6*70+'Performance Curves'!$D6*70^2+'Performance Curves'!$E6*BB$1+'Performance Curves'!$F6*BB$1^2+'Performance Curves'!$G6*70*BB$1),0)</f>
        <v>0</v>
      </c>
      <c r="BC12">
        <f>IFERROR(12000*IF('Performance Curves'!$U6="Cool",'Energy Use Calculator'!$D$39,IF('Performance Curves'!$U6="Heat",'Energy Use Calculator'!$D$40,MAX('Energy Use Calculator'!$D$39:$D$40)))*('Performance Curves'!$B6+'Performance Curves'!$C6*70+'Performance Curves'!$D6*70^2+'Performance Curves'!$E6*BC$1+'Performance Curves'!$F6*BC$1^2+'Performance Curves'!$G6*70*BC$1),0)</f>
        <v>0</v>
      </c>
      <c r="BD12">
        <f>IFERROR(12000*IF('Performance Curves'!$U6="Cool",'Energy Use Calculator'!$D$39,IF('Performance Curves'!$U6="Heat",'Energy Use Calculator'!$D$40,MAX('Energy Use Calculator'!$D$39:$D$40)))*('Performance Curves'!$B6+'Performance Curves'!$C6*70+'Performance Curves'!$D6*70^2+'Performance Curves'!$E6*BD$1+'Performance Curves'!$F6*BD$1^2+'Performance Curves'!$G6*70*BD$1),0)</f>
        <v>0</v>
      </c>
      <c r="BE12">
        <f>IFERROR(12000*IF('Performance Curves'!$U6="Cool",'Energy Use Calculator'!$D$39,IF('Performance Curves'!$U6="Heat",'Energy Use Calculator'!$D$40,MAX('Energy Use Calculator'!$D$39:$D$40)))*('Performance Curves'!$B6+'Performance Curves'!$C6*70+'Performance Curves'!$D6*70^2+'Performance Curves'!$E6*BE$1+'Performance Curves'!$F6*BE$1^2+'Performance Curves'!$G6*70*BE$1),0)</f>
        <v>0</v>
      </c>
      <c r="BF12">
        <f>IFERROR(12000*IF('Performance Curves'!$U6="Cool",'Energy Use Calculator'!$D$39,IF('Performance Curves'!$U6="Heat",'Energy Use Calculator'!$D$40,MAX('Energy Use Calculator'!$D$39:$D$40)))*('Performance Curves'!$B6+'Performance Curves'!$C6*70+'Performance Curves'!$D6*70^2+'Performance Curves'!$E6*BF$1+'Performance Curves'!$F6*BF$1^2+'Performance Curves'!$G6*70*BF$1),0)</f>
        <v>0</v>
      </c>
      <c r="BG12">
        <f>IFERROR(12000*IF('Performance Curves'!$U6="Cool",'Energy Use Calculator'!$D$39,IF('Performance Curves'!$U6="Heat",'Energy Use Calculator'!$D$40,MAX('Energy Use Calculator'!$D$39:$D$40)))*('Performance Curves'!$B6+'Performance Curves'!$C6*70+'Performance Curves'!$D6*70^2+'Performance Curves'!$E6*BG$1+'Performance Curves'!$F6*BG$1^2+'Performance Curves'!$G6*70*BG$1),0)</f>
        <v>0</v>
      </c>
      <c r="BH12">
        <f>IFERROR(12000*IF('Performance Curves'!$U6="Cool",'Energy Use Calculator'!$D$39,IF('Performance Curves'!$U6="Heat",'Energy Use Calculator'!$D$40,MAX('Energy Use Calculator'!$D$39:$D$40)))*('Performance Curves'!$B6+'Performance Curves'!$C6*70+'Performance Curves'!$D6*70^2+'Performance Curves'!$E6*BH$1+'Performance Curves'!$F6*BH$1^2+'Performance Curves'!$G6*70*BH$1),0)</f>
        <v>0</v>
      </c>
      <c r="BI12">
        <f>IFERROR(12000*IF('Performance Curves'!$U6="Cool",'Energy Use Calculator'!$D$39,IF('Performance Curves'!$U6="Heat",'Energy Use Calculator'!$D$40,MAX('Energy Use Calculator'!$D$39:$D$40)))*('Performance Curves'!$B6+'Performance Curves'!$C6*70+'Performance Curves'!$D6*70^2+'Performance Curves'!$E6*BI$1+'Performance Curves'!$F6*BI$1^2+'Performance Curves'!$G6*70*BI$1),0)</f>
        <v>0</v>
      </c>
      <c r="BJ12">
        <f>IFERROR(12000*IF('Performance Curves'!$U6="Cool",'Energy Use Calculator'!$D$39,IF('Performance Curves'!$U6="Heat",'Energy Use Calculator'!$D$40,MAX('Energy Use Calculator'!$D$39:$D$40)))*('Performance Curves'!$B6+'Performance Curves'!$C6*70+'Performance Curves'!$D6*70^2+'Performance Curves'!$E6*BJ$1+'Performance Curves'!$F6*BJ$1^2+'Performance Curves'!$G6*70*BJ$1),0)</f>
        <v>0</v>
      </c>
      <c r="BK12">
        <f>IFERROR(12000*IF('Performance Curves'!$U6="Cool",'Energy Use Calculator'!$D$39,IF('Performance Curves'!$U6="Heat",'Energy Use Calculator'!$D$40,MAX('Energy Use Calculator'!$D$39:$D$40)))*('Performance Curves'!$B6+'Performance Curves'!$C6*70+'Performance Curves'!$D6*70^2+'Performance Curves'!$E6*BK$1+'Performance Curves'!$F6*BK$1^2+'Performance Curves'!$G6*70*BK$1),0)</f>
        <v>0</v>
      </c>
      <c r="BL12">
        <f>IFERROR(12000*IF('Performance Curves'!$U6="Cool",'Energy Use Calculator'!$D$39,IF('Performance Curves'!$U6="Heat",'Energy Use Calculator'!$D$40,MAX('Energy Use Calculator'!$D$39:$D$40)))*('Performance Curves'!$B6+'Performance Curves'!$C6*70+'Performance Curves'!$D6*70^2+'Performance Curves'!$E6*BL$1+'Performance Curves'!$F6*BL$1^2+'Performance Curves'!$G6*70*BL$1),0)</f>
        <v>0</v>
      </c>
      <c r="BM12">
        <f>IFERROR(12000*IF('Performance Curves'!$U6="Cool",'Energy Use Calculator'!$D$39,IF('Performance Curves'!$U6="Heat",'Energy Use Calculator'!$D$40,MAX('Energy Use Calculator'!$D$39:$D$40)))*('Performance Curves'!$B6+'Performance Curves'!$C6*70+'Performance Curves'!$D6*70^2+'Performance Curves'!$E6*BM$1+'Performance Curves'!$F6*BM$1^2+'Performance Curves'!$G6*70*BM$1),0)</f>
        <v>0</v>
      </c>
      <c r="BN12">
        <f>IFERROR(12000*IF('Performance Curves'!$U6="Cool",'Energy Use Calculator'!$D$39,IF('Performance Curves'!$U6="Heat",'Energy Use Calculator'!$D$40,MAX('Energy Use Calculator'!$D$39:$D$40)))*('Performance Curves'!$B6+'Performance Curves'!$C6*70+'Performance Curves'!$D6*70^2+'Performance Curves'!$E6*BN$1+'Performance Curves'!$F6*BN$1^2+'Performance Curves'!$G6*70*BN$1),0)</f>
        <v>0</v>
      </c>
      <c r="BO12">
        <f>IFERROR(12000*IF('Performance Curves'!$U6="Cool",'Energy Use Calculator'!$D$39,IF('Performance Curves'!$U6="Heat",'Energy Use Calculator'!$D$40,MAX('Energy Use Calculator'!$D$39:$D$40)))*('Performance Curves'!$B6+'Performance Curves'!$C6*70+'Performance Curves'!$D6*70^2+'Performance Curves'!$E6*BO$1+'Performance Curves'!$F6*BO$1^2+'Performance Curves'!$G6*70*BO$1),0)</f>
        <v>0</v>
      </c>
      <c r="BP12">
        <f>IFERROR(12000*IF('Performance Curves'!$U6="Cool",'Energy Use Calculator'!$D$39,IF('Performance Curves'!$U6="Heat",'Energy Use Calculator'!$D$40,MAX('Energy Use Calculator'!$D$39:$D$40)))*('Performance Curves'!$B6+'Performance Curves'!$C6*70+'Performance Curves'!$D6*70^2+'Performance Curves'!$E6*BP$1+'Performance Curves'!$F6*BP$1^2+'Performance Curves'!$G6*70*BP$1),0)</f>
        <v>0</v>
      </c>
      <c r="BQ12">
        <f>IFERROR(12000*IF('Performance Curves'!$U6="Cool",'Energy Use Calculator'!$D$39,IF('Performance Curves'!$U6="Heat",'Energy Use Calculator'!$D$40,MAX('Energy Use Calculator'!$D$39:$D$40)))*('Performance Curves'!$B6+'Performance Curves'!$C6*70+'Performance Curves'!$D6*70^2+'Performance Curves'!$E6*BQ$1+'Performance Curves'!$F6*BQ$1^2+'Performance Curves'!$G6*70*BQ$1),0)</f>
        <v>0</v>
      </c>
      <c r="BR12">
        <f>IFERROR(12000*IF('Performance Curves'!$U6="Cool",'Energy Use Calculator'!$D$39,IF('Performance Curves'!$U6="Heat",'Energy Use Calculator'!$D$40,MAX('Energy Use Calculator'!$D$39:$D$40)))*('Performance Curves'!$B6+'Performance Curves'!$C6*70+'Performance Curves'!$D6*70^2+'Performance Curves'!$E6*BR$1+'Performance Curves'!$F6*BR$1^2+'Performance Curves'!$G6*70*BR$1),0)</f>
        <v>0</v>
      </c>
      <c r="BS12">
        <f>IFERROR(12000*IF('Performance Curves'!$U6="Cool",'Energy Use Calculator'!$D$39,IF('Performance Curves'!$U6="Heat",'Energy Use Calculator'!$D$40,MAX('Energy Use Calculator'!$D$39:$D$40)))*('Performance Curves'!$B6+'Performance Curves'!$C6*70+'Performance Curves'!$D6*70^2+'Performance Curves'!$E6*BS$1+'Performance Curves'!$F6*BS$1^2+'Performance Curves'!$G6*70*BS$1),0)</f>
        <v>0</v>
      </c>
      <c r="BT12">
        <f>IFERROR(12000*IF('Performance Curves'!$U6="Cool",'Energy Use Calculator'!$D$39,IF('Performance Curves'!$U6="Heat",'Energy Use Calculator'!$D$40,MAX('Energy Use Calculator'!$D$39:$D$40)))*('Performance Curves'!$B6+'Performance Curves'!$C6*70+'Performance Curves'!$D6*70^2+'Performance Curves'!$E6*BT$1+'Performance Curves'!$F6*BT$1^2+'Performance Curves'!$G6*70*BT$1),0)</f>
        <v>0</v>
      </c>
      <c r="BU12">
        <f>IFERROR(12000*IF('Performance Curves'!$U6="Cool",'Energy Use Calculator'!$D$39,IF('Performance Curves'!$U6="Heat",'Energy Use Calculator'!$D$40,MAX('Energy Use Calculator'!$D$39:$D$40)))*('Performance Curves'!$B6+'Performance Curves'!$C6*70+'Performance Curves'!$D6*70^2+'Performance Curves'!$E6*BU$1+'Performance Curves'!$F6*BU$1^2+'Performance Curves'!$G6*70*BU$1),0)</f>
        <v>0</v>
      </c>
      <c r="BV12">
        <f>IFERROR(12000*IF('Performance Curves'!$U6="Cool",'Energy Use Calculator'!$D$39,IF('Performance Curves'!$U6="Heat",'Energy Use Calculator'!$D$40,MAX('Energy Use Calculator'!$D$39:$D$40)))*('Performance Curves'!$B6+'Performance Curves'!$C6*70+'Performance Curves'!$D6*70^2+'Performance Curves'!$E6*BV$1+'Performance Curves'!$F6*BV$1^2+'Performance Curves'!$G6*70*BV$1),0)</f>
        <v>0</v>
      </c>
      <c r="BW12">
        <f>IFERROR(12000*IF('Performance Curves'!$U6="Cool",'Energy Use Calculator'!$D$39,IF('Performance Curves'!$U6="Heat",'Energy Use Calculator'!$D$40,MAX('Energy Use Calculator'!$D$39:$D$40)))*('Performance Curves'!$B6+'Performance Curves'!$C6*70+'Performance Curves'!$D6*70^2+'Performance Curves'!$E6*BW$1+'Performance Curves'!$F6*BW$1^2+'Performance Curves'!$G6*70*BW$1),0)</f>
        <v>0</v>
      </c>
      <c r="BX12">
        <f>IFERROR(12000*IF('Performance Curves'!$U6="Cool",'Energy Use Calculator'!$D$39,IF('Performance Curves'!$U6="Heat",'Energy Use Calculator'!$D$40,MAX('Energy Use Calculator'!$D$39:$D$40)))*('Performance Curves'!$B6+'Performance Curves'!$C6*70+'Performance Curves'!$D6*70^2+'Performance Curves'!$E6*BX$1+'Performance Curves'!$F6*BX$1^2+'Performance Curves'!$G6*70*BX$1),0)</f>
        <v>0</v>
      </c>
      <c r="BY12">
        <f>IFERROR(12000*IF('Performance Curves'!$U6="Cool",'Energy Use Calculator'!$D$39,IF('Performance Curves'!$U6="Heat",'Energy Use Calculator'!$D$40,MAX('Energy Use Calculator'!$D$39:$D$40)))*('Performance Curves'!$B6+'Performance Curves'!$C6*70+'Performance Curves'!$D6*70^2+'Performance Curves'!$E6*BY$1+'Performance Curves'!$F6*BY$1^2+'Performance Curves'!$G6*70*BY$1),0)</f>
        <v>0</v>
      </c>
      <c r="BZ12">
        <f>IFERROR(12000*IF('Performance Curves'!$U6="Cool",'Energy Use Calculator'!$D$39,IF('Performance Curves'!$U6="Heat",'Energy Use Calculator'!$D$40,MAX('Energy Use Calculator'!$D$39:$D$40)))*('Performance Curves'!$B6+'Performance Curves'!$C6*70+'Performance Curves'!$D6*70^2+'Performance Curves'!$E6*BZ$1+'Performance Curves'!$F6*BZ$1^2+'Performance Curves'!$G6*70*BZ$1),0)</f>
        <v>0</v>
      </c>
      <c r="CA12">
        <f>IFERROR(12000*IF('Performance Curves'!$U6="Cool",'Energy Use Calculator'!$D$39,IF('Performance Curves'!$U6="Heat",'Energy Use Calculator'!$D$40,MAX('Energy Use Calculator'!$D$39:$D$40)))*('Performance Curves'!$B6+'Performance Curves'!$C6*70+'Performance Curves'!$D6*70^2+'Performance Curves'!$E6*CA$1+'Performance Curves'!$F6*CA$1^2+'Performance Curves'!$G6*70*CA$1),0)</f>
        <v>0</v>
      </c>
      <c r="CB12">
        <f>IFERROR(12000*IF('Performance Curves'!$U6="Cool",'Energy Use Calculator'!$D$39,IF('Performance Curves'!$U6="Heat",'Energy Use Calculator'!$D$40,MAX('Energy Use Calculator'!$D$39:$D$40)))*('Performance Curves'!$B6+'Performance Curves'!$C6*70+'Performance Curves'!$D6*70^2+'Performance Curves'!$E6*CB$1+'Performance Curves'!$F6*CB$1^2+'Performance Curves'!$G6*70*CB$1),0)</f>
        <v>0</v>
      </c>
      <c r="CC12">
        <f>IFERROR(12000*IF('Performance Curves'!$U6="Cool",'Energy Use Calculator'!$D$39,IF('Performance Curves'!$U6="Heat",'Energy Use Calculator'!$D$40,MAX('Energy Use Calculator'!$D$39:$D$40)))*('Performance Curves'!$B6+'Performance Curves'!$C6*70+'Performance Curves'!$D6*70^2+'Performance Curves'!$E6*CC$1+'Performance Curves'!$F6*CC$1^2+'Performance Curves'!$G6*70*CC$1),0)</f>
        <v>0</v>
      </c>
      <c r="CD12">
        <f>IFERROR(12000*IF('Performance Curves'!$U6="Cool",'Energy Use Calculator'!$D$39,IF('Performance Curves'!$U6="Heat",'Energy Use Calculator'!$D$40,MAX('Energy Use Calculator'!$D$39:$D$40)))*('Performance Curves'!$B6+'Performance Curves'!$C6*70+'Performance Curves'!$D6*70^2+'Performance Curves'!$E6*CD$1+'Performance Curves'!$F6*CD$1^2+'Performance Curves'!$G6*70*CD$1),0)</f>
        <v>0</v>
      </c>
    </row>
    <row r="13" spans="1:82" x14ac:dyDescent="0.25">
      <c r="A13" t="s">
        <v>348</v>
      </c>
      <c r="B13">
        <f>IFERROR(12000*IF('Performance Curves'!$U7="Cool",'Energy Use Calculator'!$D$39,IF('Performance Curves'!$U7="Heat",'Energy Use Calculator'!$D$40,MAX('Energy Use Calculator'!$D$39:$D$40)))*('Performance Curves'!$B7+'Performance Curves'!$C7*70+'Performance Curves'!$D7*70^2+'Performance Curves'!$E7*B$1+'Performance Curves'!$F7*B$1^2+'Performance Curves'!$G7*70*B$1),0)</f>
        <v>0</v>
      </c>
      <c r="C13">
        <f>IFERROR(12000*IF('Performance Curves'!$U7="Cool",'Energy Use Calculator'!$D$39,IF('Performance Curves'!$U7="Heat",'Energy Use Calculator'!$D$40,MAX('Energy Use Calculator'!$D$39:$D$40)))*('Performance Curves'!$B7+'Performance Curves'!$C7*70+'Performance Curves'!$D7*70^2+'Performance Curves'!$E7*C$1+'Performance Curves'!$F7*C$1^2+'Performance Curves'!$G7*70*C$1),0)</f>
        <v>0</v>
      </c>
      <c r="D13">
        <f>IFERROR(12000*IF('Performance Curves'!$U7="Cool",'Energy Use Calculator'!$D$39,IF('Performance Curves'!$U7="Heat",'Energy Use Calculator'!$D$40,MAX('Energy Use Calculator'!$D$39:$D$40)))*('Performance Curves'!$B7+'Performance Curves'!$C7*70+'Performance Curves'!$D7*70^2+'Performance Curves'!$E7*D$1+'Performance Curves'!$F7*D$1^2+'Performance Curves'!$G7*70*D$1),0)</f>
        <v>0</v>
      </c>
      <c r="E13">
        <f>IFERROR(12000*IF('Performance Curves'!$U7="Cool",'Energy Use Calculator'!$D$39,IF('Performance Curves'!$U7="Heat",'Energy Use Calculator'!$D$40,MAX('Energy Use Calculator'!$D$39:$D$40)))*('Performance Curves'!$B7+'Performance Curves'!$C7*70+'Performance Curves'!$D7*70^2+'Performance Curves'!$E7*E$1+'Performance Curves'!$F7*E$1^2+'Performance Curves'!$G7*70*E$1),0)</f>
        <v>0</v>
      </c>
      <c r="F13">
        <f>IFERROR(12000*IF('Performance Curves'!$U7="Cool",'Energy Use Calculator'!$D$39,IF('Performance Curves'!$U7="Heat",'Energy Use Calculator'!$D$40,MAX('Energy Use Calculator'!$D$39:$D$40)))*('Performance Curves'!$B7+'Performance Curves'!$C7*70+'Performance Curves'!$D7*70^2+'Performance Curves'!$E7*F$1+'Performance Curves'!$F7*F$1^2+'Performance Curves'!$G7*70*F$1),0)</f>
        <v>0</v>
      </c>
      <c r="G13">
        <f>IFERROR(12000*IF('Performance Curves'!$U7="Cool",'Energy Use Calculator'!$D$39,IF('Performance Curves'!$U7="Heat",'Energy Use Calculator'!$D$40,MAX('Energy Use Calculator'!$D$39:$D$40)))*('Performance Curves'!$B7+'Performance Curves'!$C7*70+'Performance Curves'!$D7*70^2+'Performance Curves'!$E7*G$1+'Performance Curves'!$F7*G$1^2+'Performance Curves'!$G7*70*G$1),0)</f>
        <v>0</v>
      </c>
      <c r="H13">
        <f>IFERROR(12000*IF('Performance Curves'!$U7="Cool",'Energy Use Calculator'!$D$39,IF('Performance Curves'!$U7="Heat",'Energy Use Calculator'!$D$40,MAX('Energy Use Calculator'!$D$39:$D$40)))*('Performance Curves'!$B7+'Performance Curves'!$C7*70+'Performance Curves'!$D7*70^2+'Performance Curves'!$E7*H$1+'Performance Curves'!$F7*H$1^2+'Performance Curves'!$G7*70*H$1),0)</f>
        <v>0</v>
      </c>
      <c r="I13">
        <f>IFERROR(12000*IF('Performance Curves'!$U7="Cool",'Energy Use Calculator'!$D$39,IF('Performance Curves'!$U7="Heat",'Energy Use Calculator'!$D$40,MAX('Energy Use Calculator'!$D$39:$D$40)))*('Performance Curves'!$B7+'Performance Curves'!$C7*70+'Performance Curves'!$D7*70^2+'Performance Curves'!$E7*I$1+'Performance Curves'!$F7*I$1^2+'Performance Curves'!$G7*70*I$1),0)</f>
        <v>0</v>
      </c>
      <c r="J13">
        <f>IFERROR(12000*IF('Performance Curves'!$U7="Cool",'Energy Use Calculator'!$D$39,IF('Performance Curves'!$U7="Heat",'Energy Use Calculator'!$D$40,MAX('Energy Use Calculator'!$D$39:$D$40)))*('Performance Curves'!$B7+'Performance Curves'!$C7*70+'Performance Curves'!$D7*70^2+'Performance Curves'!$E7*J$1+'Performance Curves'!$F7*J$1^2+'Performance Curves'!$G7*70*J$1),0)</f>
        <v>0</v>
      </c>
      <c r="K13">
        <f>IFERROR(12000*IF('Performance Curves'!$U7="Cool",'Energy Use Calculator'!$D$39,IF('Performance Curves'!$U7="Heat",'Energy Use Calculator'!$D$40,MAX('Energy Use Calculator'!$D$39:$D$40)))*('Performance Curves'!$B7+'Performance Curves'!$C7*70+'Performance Curves'!$D7*70^2+'Performance Curves'!$E7*K$1+'Performance Curves'!$F7*K$1^2+'Performance Curves'!$G7*70*K$1),0)</f>
        <v>0</v>
      </c>
      <c r="L13">
        <f>IFERROR(12000*IF('Performance Curves'!$U7="Cool",'Energy Use Calculator'!$D$39,IF('Performance Curves'!$U7="Heat",'Energy Use Calculator'!$D$40,MAX('Energy Use Calculator'!$D$39:$D$40)))*('Performance Curves'!$B7+'Performance Curves'!$C7*70+'Performance Curves'!$D7*70^2+'Performance Curves'!$E7*L$1+'Performance Curves'!$F7*L$1^2+'Performance Curves'!$G7*70*L$1),0)</f>
        <v>0</v>
      </c>
      <c r="M13">
        <f>IFERROR(12000*IF('Performance Curves'!$U7="Cool",'Energy Use Calculator'!$D$39,IF('Performance Curves'!$U7="Heat",'Energy Use Calculator'!$D$40,MAX('Energy Use Calculator'!$D$39:$D$40)))*('Performance Curves'!$B7+'Performance Curves'!$C7*70+'Performance Curves'!$D7*70^2+'Performance Curves'!$E7*M$1+'Performance Curves'!$F7*M$1^2+'Performance Curves'!$G7*70*M$1),0)</f>
        <v>0</v>
      </c>
      <c r="N13">
        <f>IFERROR(12000*IF('Performance Curves'!$U7="Cool",'Energy Use Calculator'!$D$39,IF('Performance Curves'!$U7="Heat",'Energy Use Calculator'!$D$40,MAX('Energy Use Calculator'!$D$39:$D$40)))*('Performance Curves'!$B7+'Performance Curves'!$C7*70+'Performance Curves'!$D7*70^2+'Performance Curves'!$E7*N$1+'Performance Curves'!$F7*N$1^2+'Performance Curves'!$G7*70*N$1),0)</f>
        <v>0</v>
      </c>
      <c r="O13">
        <f>IFERROR(12000*IF('Performance Curves'!$U7="Cool",'Energy Use Calculator'!$D$39,IF('Performance Curves'!$U7="Heat",'Energy Use Calculator'!$D$40,MAX('Energy Use Calculator'!$D$39:$D$40)))*('Performance Curves'!$B7+'Performance Curves'!$C7*70+'Performance Curves'!$D7*70^2+'Performance Curves'!$E7*O$1+'Performance Curves'!$F7*O$1^2+'Performance Curves'!$G7*70*O$1),0)</f>
        <v>0</v>
      </c>
      <c r="P13">
        <f>IFERROR(12000*IF('Performance Curves'!$U7="Cool",'Energy Use Calculator'!$D$39,IF('Performance Curves'!$U7="Heat",'Energy Use Calculator'!$D$40,MAX('Energy Use Calculator'!$D$39:$D$40)))*('Performance Curves'!$B7+'Performance Curves'!$C7*70+'Performance Curves'!$D7*70^2+'Performance Curves'!$E7*P$1+'Performance Curves'!$F7*P$1^2+'Performance Curves'!$G7*70*P$1),0)</f>
        <v>0</v>
      </c>
      <c r="Q13">
        <f>IFERROR(12000*IF('Performance Curves'!$U7="Cool",'Energy Use Calculator'!$D$39,IF('Performance Curves'!$U7="Heat",'Energy Use Calculator'!$D$40,MAX('Energy Use Calculator'!$D$39:$D$40)))*('Performance Curves'!$B7+'Performance Curves'!$C7*70+'Performance Curves'!$D7*70^2+'Performance Curves'!$E7*Q$1+'Performance Curves'!$F7*Q$1^2+'Performance Curves'!$G7*70*Q$1),0)</f>
        <v>0</v>
      </c>
      <c r="R13">
        <f>IFERROR(12000*IF('Performance Curves'!$U7="Cool",'Energy Use Calculator'!$D$39,IF('Performance Curves'!$U7="Heat",'Energy Use Calculator'!$D$40,MAX('Energy Use Calculator'!$D$39:$D$40)))*('Performance Curves'!$B7+'Performance Curves'!$C7*70+'Performance Curves'!$D7*70^2+'Performance Curves'!$E7*R$1+'Performance Curves'!$F7*R$1^2+'Performance Curves'!$G7*70*R$1),0)</f>
        <v>0</v>
      </c>
      <c r="S13">
        <f>IFERROR(12000*IF('Performance Curves'!$U7="Cool",'Energy Use Calculator'!$D$39,IF('Performance Curves'!$U7="Heat",'Energy Use Calculator'!$D$40,MAX('Energy Use Calculator'!$D$39:$D$40)))*('Performance Curves'!$B7+'Performance Curves'!$C7*70+'Performance Curves'!$D7*70^2+'Performance Curves'!$E7*S$1+'Performance Curves'!$F7*S$1^2+'Performance Curves'!$G7*70*S$1),0)</f>
        <v>0</v>
      </c>
      <c r="T13">
        <f>IFERROR(12000*IF('Performance Curves'!$U7="Cool",'Energy Use Calculator'!$D$39,IF('Performance Curves'!$U7="Heat",'Energy Use Calculator'!$D$40,MAX('Energy Use Calculator'!$D$39:$D$40)))*('Performance Curves'!$B7+'Performance Curves'!$C7*70+'Performance Curves'!$D7*70^2+'Performance Curves'!$E7*T$1+'Performance Curves'!$F7*T$1^2+'Performance Curves'!$G7*70*T$1),0)</f>
        <v>0</v>
      </c>
      <c r="U13">
        <f>IFERROR(12000*IF('Performance Curves'!$U7="Cool",'Energy Use Calculator'!$D$39,IF('Performance Curves'!$U7="Heat",'Energy Use Calculator'!$D$40,MAX('Energy Use Calculator'!$D$39:$D$40)))*('Performance Curves'!$B7+'Performance Curves'!$C7*70+'Performance Curves'!$D7*70^2+'Performance Curves'!$E7*U$1+'Performance Curves'!$F7*U$1^2+'Performance Curves'!$G7*70*U$1),0)</f>
        <v>0</v>
      </c>
      <c r="V13">
        <f>IFERROR(12000*IF('Performance Curves'!$U7="Cool",'Energy Use Calculator'!$D$39,IF('Performance Curves'!$U7="Heat",'Energy Use Calculator'!$D$40,MAX('Energy Use Calculator'!$D$39:$D$40)))*('Performance Curves'!$B7+'Performance Curves'!$C7*70+'Performance Curves'!$D7*70^2+'Performance Curves'!$E7*V$1+'Performance Curves'!$F7*V$1^2+'Performance Curves'!$G7*70*V$1),0)</f>
        <v>0</v>
      </c>
      <c r="W13">
        <f>IFERROR(12000*IF('Performance Curves'!$U7="Cool",'Energy Use Calculator'!$D$39,IF('Performance Curves'!$U7="Heat",'Energy Use Calculator'!$D$40,MAX('Energy Use Calculator'!$D$39:$D$40)))*('Performance Curves'!$B7+'Performance Curves'!$C7*70+'Performance Curves'!$D7*70^2+'Performance Curves'!$E7*W$1+'Performance Curves'!$F7*W$1^2+'Performance Curves'!$G7*70*W$1),0)</f>
        <v>0</v>
      </c>
      <c r="X13">
        <f>IFERROR(12000*IF('Performance Curves'!$U7="Cool",'Energy Use Calculator'!$D$39,IF('Performance Curves'!$U7="Heat",'Energy Use Calculator'!$D$40,MAX('Energy Use Calculator'!$D$39:$D$40)))*('Performance Curves'!$B7+'Performance Curves'!$C7*70+'Performance Curves'!$D7*70^2+'Performance Curves'!$E7*X$1+'Performance Curves'!$F7*X$1^2+'Performance Curves'!$G7*70*X$1),0)</f>
        <v>0</v>
      </c>
      <c r="Y13">
        <f>IFERROR(12000*IF('Performance Curves'!$U7="Cool",'Energy Use Calculator'!$D$39,IF('Performance Curves'!$U7="Heat",'Energy Use Calculator'!$D$40,MAX('Energy Use Calculator'!$D$39:$D$40)))*('Performance Curves'!$B7+'Performance Curves'!$C7*70+'Performance Curves'!$D7*70^2+'Performance Curves'!$E7*Y$1+'Performance Curves'!$F7*Y$1^2+'Performance Curves'!$G7*70*Y$1),0)</f>
        <v>0</v>
      </c>
      <c r="Z13">
        <f>IFERROR(12000*IF('Performance Curves'!$U7="Cool",'Energy Use Calculator'!$D$39,IF('Performance Curves'!$U7="Heat",'Energy Use Calculator'!$D$40,MAX('Energy Use Calculator'!$D$39:$D$40)))*('Performance Curves'!$B7+'Performance Curves'!$C7*70+'Performance Curves'!$D7*70^2+'Performance Curves'!$E7*Z$1+'Performance Curves'!$F7*Z$1^2+'Performance Curves'!$G7*70*Z$1),0)</f>
        <v>0</v>
      </c>
      <c r="AA13">
        <f>IFERROR(12000*IF('Performance Curves'!$U7="Cool",'Energy Use Calculator'!$D$39,IF('Performance Curves'!$U7="Heat",'Energy Use Calculator'!$D$40,MAX('Energy Use Calculator'!$D$39:$D$40)))*('Performance Curves'!$B7+'Performance Curves'!$C7*70+'Performance Curves'!$D7*70^2+'Performance Curves'!$E7*AA$1+'Performance Curves'!$F7*AA$1^2+'Performance Curves'!$G7*70*AA$1),0)</f>
        <v>0</v>
      </c>
      <c r="AB13">
        <f>IFERROR(12000*IF('Performance Curves'!$U7="Cool",'Energy Use Calculator'!$D$39,IF('Performance Curves'!$U7="Heat",'Energy Use Calculator'!$D$40,MAX('Energy Use Calculator'!$D$39:$D$40)))*('Performance Curves'!$B7+'Performance Curves'!$C7*70+'Performance Curves'!$D7*70^2+'Performance Curves'!$E7*AB$1+'Performance Curves'!$F7*AB$1^2+'Performance Curves'!$G7*70*AB$1),0)</f>
        <v>0</v>
      </c>
      <c r="AC13">
        <f>IFERROR(12000*IF('Performance Curves'!$U7="Cool",'Energy Use Calculator'!$D$39,IF('Performance Curves'!$U7="Heat",'Energy Use Calculator'!$D$40,MAX('Energy Use Calculator'!$D$39:$D$40)))*('Performance Curves'!$B7+'Performance Curves'!$C7*70+'Performance Curves'!$D7*70^2+'Performance Curves'!$E7*AC$1+'Performance Curves'!$F7*AC$1^2+'Performance Curves'!$G7*70*AC$1),0)</f>
        <v>0</v>
      </c>
      <c r="AD13">
        <f>IFERROR(12000*IF('Performance Curves'!$U7="Cool",'Energy Use Calculator'!$D$39,IF('Performance Curves'!$U7="Heat",'Energy Use Calculator'!$D$40,MAX('Energy Use Calculator'!$D$39:$D$40)))*('Performance Curves'!$B7+'Performance Curves'!$C7*70+'Performance Curves'!$D7*70^2+'Performance Curves'!$E7*AD$1+'Performance Curves'!$F7*AD$1^2+'Performance Curves'!$G7*70*AD$1),0)</f>
        <v>0</v>
      </c>
      <c r="AE13">
        <f>IFERROR(12000*IF('Performance Curves'!$U7="Cool",'Energy Use Calculator'!$D$39,IF('Performance Curves'!$U7="Heat",'Energy Use Calculator'!$D$40,MAX('Energy Use Calculator'!$D$39:$D$40)))*('Performance Curves'!$B7+'Performance Curves'!$C7*70+'Performance Curves'!$D7*70^2+'Performance Curves'!$E7*AE$1+'Performance Curves'!$F7*AE$1^2+'Performance Curves'!$G7*70*AE$1),0)</f>
        <v>0</v>
      </c>
      <c r="AF13">
        <f>IFERROR(12000*IF('Performance Curves'!$U7="Cool",'Energy Use Calculator'!$D$39,IF('Performance Curves'!$U7="Heat",'Energy Use Calculator'!$D$40,MAX('Energy Use Calculator'!$D$39:$D$40)))*('Performance Curves'!$B7+'Performance Curves'!$C7*70+'Performance Curves'!$D7*70^2+'Performance Curves'!$E7*AF$1+'Performance Curves'!$F7*AF$1^2+'Performance Curves'!$G7*70*AF$1),0)</f>
        <v>0</v>
      </c>
      <c r="AG13">
        <f>IFERROR(12000*IF('Performance Curves'!$U7="Cool",'Energy Use Calculator'!$D$39,IF('Performance Curves'!$U7="Heat",'Energy Use Calculator'!$D$40,MAX('Energy Use Calculator'!$D$39:$D$40)))*('Performance Curves'!$B7+'Performance Curves'!$C7*70+'Performance Curves'!$D7*70^2+'Performance Curves'!$E7*AG$1+'Performance Curves'!$F7*AG$1^2+'Performance Curves'!$G7*70*AG$1),0)</f>
        <v>0</v>
      </c>
      <c r="AH13">
        <f>IFERROR(12000*IF('Performance Curves'!$U7="Cool",'Energy Use Calculator'!$D$39,IF('Performance Curves'!$U7="Heat",'Energy Use Calculator'!$D$40,MAX('Energy Use Calculator'!$D$39:$D$40)))*('Performance Curves'!$B7+'Performance Curves'!$C7*70+'Performance Curves'!$D7*70^2+'Performance Curves'!$E7*AH$1+'Performance Curves'!$F7*AH$1^2+'Performance Curves'!$G7*70*AH$1),0)</f>
        <v>0</v>
      </c>
      <c r="AI13">
        <f>IFERROR(12000*IF('Performance Curves'!$U7="Cool",'Energy Use Calculator'!$D$39,IF('Performance Curves'!$U7="Heat",'Energy Use Calculator'!$D$40,MAX('Energy Use Calculator'!$D$39:$D$40)))*('Performance Curves'!$B7+'Performance Curves'!$C7*70+'Performance Curves'!$D7*70^2+'Performance Curves'!$E7*AI$1+'Performance Curves'!$F7*AI$1^2+'Performance Curves'!$G7*70*AI$1),0)</f>
        <v>0</v>
      </c>
      <c r="AJ13">
        <f>IFERROR(12000*IF('Performance Curves'!$U7="Cool",'Energy Use Calculator'!$D$39,IF('Performance Curves'!$U7="Heat",'Energy Use Calculator'!$D$40,MAX('Energy Use Calculator'!$D$39:$D$40)))*('Performance Curves'!$B7+'Performance Curves'!$C7*70+'Performance Curves'!$D7*70^2+'Performance Curves'!$E7*AJ$1+'Performance Curves'!$F7*AJ$1^2+'Performance Curves'!$G7*70*AJ$1),0)</f>
        <v>0</v>
      </c>
      <c r="AK13">
        <f>IFERROR(12000*IF('Performance Curves'!$U7="Cool",'Energy Use Calculator'!$D$39,IF('Performance Curves'!$U7="Heat",'Energy Use Calculator'!$D$40,MAX('Energy Use Calculator'!$D$39:$D$40)))*('Performance Curves'!$B7+'Performance Curves'!$C7*70+'Performance Curves'!$D7*70^2+'Performance Curves'!$E7*AK$1+'Performance Curves'!$F7*AK$1^2+'Performance Curves'!$G7*70*AK$1),0)</f>
        <v>0</v>
      </c>
      <c r="AL13">
        <f>IFERROR(12000*IF('Performance Curves'!$U7="Cool",'Energy Use Calculator'!$D$39,IF('Performance Curves'!$U7="Heat",'Energy Use Calculator'!$D$40,MAX('Energy Use Calculator'!$D$39:$D$40)))*('Performance Curves'!$B7+'Performance Curves'!$C7*70+'Performance Curves'!$D7*70^2+'Performance Curves'!$E7*AL$1+'Performance Curves'!$F7*AL$1^2+'Performance Curves'!$G7*70*AL$1),0)</f>
        <v>0</v>
      </c>
      <c r="AM13">
        <f>IFERROR(12000*IF('Performance Curves'!$U7="Cool",'Energy Use Calculator'!$D$39,IF('Performance Curves'!$U7="Heat",'Energy Use Calculator'!$D$40,MAX('Energy Use Calculator'!$D$39:$D$40)))*('Performance Curves'!$B7+'Performance Curves'!$C7*70+'Performance Curves'!$D7*70^2+'Performance Curves'!$E7*AM$1+'Performance Curves'!$F7*AM$1^2+'Performance Curves'!$G7*70*AM$1),0)</f>
        <v>0</v>
      </c>
      <c r="AN13">
        <f>IFERROR(12000*IF('Performance Curves'!$U7="Cool",'Energy Use Calculator'!$D$39,IF('Performance Curves'!$U7="Heat",'Energy Use Calculator'!$D$40,MAX('Energy Use Calculator'!$D$39:$D$40)))*('Performance Curves'!$B7+'Performance Curves'!$C7*70+'Performance Curves'!$D7*70^2+'Performance Curves'!$E7*AN$1+'Performance Curves'!$F7*AN$1^2+'Performance Curves'!$G7*70*AN$1),0)</f>
        <v>0</v>
      </c>
      <c r="AO13">
        <f>IFERROR(12000*IF('Performance Curves'!$U7="Cool",'Energy Use Calculator'!$D$39,IF('Performance Curves'!$U7="Heat",'Energy Use Calculator'!$D$40,MAX('Energy Use Calculator'!$D$39:$D$40)))*('Performance Curves'!$B7+'Performance Curves'!$C7*70+'Performance Curves'!$D7*70^2+'Performance Curves'!$E7*AO$1+'Performance Curves'!$F7*AO$1^2+'Performance Curves'!$G7*70*AO$1),0)</f>
        <v>0</v>
      </c>
      <c r="AP13">
        <f>IFERROR(12000*IF('Performance Curves'!$U7="Cool",'Energy Use Calculator'!$D$39,IF('Performance Curves'!$U7="Heat",'Energy Use Calculator'!$D$40,MAX('Energy Use Calculator'!$D$39:$D$40)))*('Performance Curves'!$B7+'Performance Curves'!$C7*70+'Performance Curves'!$D7*70^2+'Performance Curves'!$E7*AP$1+'Performance Curves'!$F7*AP$1^2+'Performance Curves'!$G7*70*AP$1),0)</f>
        <v>0</v>
      </c>
      <c r="AQ13">
        <f>IFERROR(12000*IF('Performance Curves'!$U7="Cool",'Energy Use Calculator'!$D$39,IF('Performance Curves'!$U7="Heat",'Energy Use Calculator'!$D$40,MAX('Energy Use Calculator'!$D$39:$D$40)))*('Performance Curves'!$B7+'Performance Curves'!$C7*70+'Performance Curves'!$D7*70^2+'Performance Curves'!$E7*AQ$1+'Performance Curves'!$F7*AQ$1^2+'Performance Curves'!$G7*70*AQ$1),0)</f>
        <v>0</v>
      </c>
      <c r="AR13">
        <f>IFERROR(12000*IF('Performance Curves'!$U7="Cool",'Energy Use Calculator'!$D$39,IF('Performance Curves'!$U7="Heat",'Energy Use Calculator'!$D$40,MAX('Energy Use Calculator'!$D$39:$D$40)))*('Performance Curves'!$B7+'Performance Curves'!$C7*70+'Performance Curves'!$D7*70^2+'Performance Curves'!$E7*AR$1+'Performance Curves'!$F7*AR$1^2+'Performance Curves'!$G7*70*AR$1),0)</f>
        <v>0</v>
      </c>
      <c r="AS13">
        <f>IFERROR(12000*IF('Performance Curves'!$U7="Cool",'Energy Use Calculator'!$D$39,IF('Performance Curves'!$U7="Heat",'Energy Use Calculator'!$D$40,MAX('Energy Use Calculator'!$D$39:$D$40)))*('Performance Curves'!$B7+'Performance Curves'!$C7*70+'Performance Curves'!$D7*70^2+'Performance Curves'!$E7*AS$1+'Performance Curves'!$F7*AS$1^2+'Performance Curves'!$G7*70*AS$1),0)</f>
        <v>0</v>
      </c>
      <c r="AT13">
        <f>IFERROR(12000*IF('Performance Curves'!$U7="Cool",'Energy Use Calculator'!$D$39,IF('Performance Curves'!$U7="Heat",'Energy Use Calculator'!$D$40,MAX('Energy Use Calculator'!$D$39:$D$40)))*('Performance Curves'!$B7+'Performance Curves'!$C7*70+'Performance Curves'!$D7*70^2+'Performance Curves'!$E7*AT$1+'Performance Curves'!$F7*AT$1^2+'Performance Curves'!$G7*70*AT$1),0)</f>
        <v>0</v>
      </c>
      <c r="AU13">
        <f>IFERROR(12000*IF('Performance Curves'!$U7="Cool",'Energy Use Calculator'!$D$39,IF('Performance Curves'!$U7="Heat",'Energy Use Calculator'!$D$40,MAX('Energy Use Calculator'!$D$39:$D$40)))*('Performance Curves'!$B7+'Performance Curves'!$C7*70+'Performance Curves'!$D7*70^2+'Performance Curves'!$E7*AU$1+'Performance Curves'!$F7*AU$1^2+'Performance Curves'!$G7*70*AU$1),0)</f>
        <v>0</v>
      </c>
      <c r="AV13">
        <f>IFERROR(12000*IF('Performance Curves'!$U7="Cool",'Energy Use Calculator'!$D$39,IF('Performance Curves'!$U7="Heat",'Energy Use Calculator'!$D$40,MAX('Energy Use Calculator'!$D$39:$D$40)))*('Performance Curves'!$B7+'Performance Curves'!$C7*70+'Performance Curves'!$D7*70^2+'Performance Curves'!$E7*AV$1+'Performance Curves'!$F7*AV$1^2+'Performance Curves'!$G7*70*AV$1),0)</f>
        <v>0</v>
      </c>
      <c r="AW13">
        <f>IFERROR(12000*IF('Performance Curves'!$U7="Cool",'Energy Use Calculator'!$D$39,IF('Performance Curves'!$U7="Heat",'Energy Use Calculator'!$D$40,MAX('Energy Use Calculator'!$D$39:$D$40)))*('Performance Curves'!$B7+'Performance Curves'!$C7*70+'Performance Curves'!$D7*70^2+'Performance Curves'!$E7*AW$1+'Performance Curves'!$F7*AW$1^2+'Performance Curves'!$G7*70*AW$1),0)</f>
        <v>0</v>
      </c>
      <c r="AX13">
        <f>IFERROR(12000*IF('Performance Curves'!$U7="Cool",'Energy Use Calculator'!$D$39,IF('Performance Curves'!$U7="Heat",'Energy Use Calculator'!$D$40,MAX('Energy Use Calculator'!$D$39:$D$40)))*('Performance Curves'!$B7+'Performance Curves'!$C7*70+'Performance Curves'!$D7*70^2+'Performance Curves'!$E7*AX$1+'Performance Curves'!$F7*AX$1^2+'Performance Curves'!$G7*70*AX$1),0)</f>
        <v>0</v>
      </c>
      <c r="AY13">
        <f>IFERROR(12000*IF('Performance Curves'!$U7="Cool",'Energy Use Calculator'!$D$39,IF('Performance Curves'!$U7="Heat",'Energy Use Calculator'!$D$40,MAX('Energy Use Calculator'!$D$39:$D$40)))*('Performance Curves'!$B7+'Performance Curves'!$C7*70+'Performance Curves'!$D7*70^2+'Performance Curves'!$E7*AY$1+'Performance Curves'!$F7*AY$1^2+'Performance Curves'!$G7*70*AY$1),0)</f>
        <v>0</v>
      </c>
      <c r="AZ13">
        <f>IFERROR(12000*IF('Performance Curves'!$U7="Cool",'Energy Use Calculator'!$D$39,IF('Performance Curves'!$U7="Heat",'Energy Use Calculator'!$D$40,MAX('Energy Use Calculator'!$D$39:$D$40)))*('Performance Curves'!$B7+'Performance Curves'!$C7*70+'Performance Curves'!$D7*70^2+'Performance Curves'!$E7*AZ$1+'Performance Curves'!$F7*AZ$1^2+'Performance Curves'!$G7*70*AZ$1),0)</f>
        <v>0</v>
      </c>
      <c r="BA13">
        <f>IFERROR(12000*IF('Performance Curves'!$U7="Cool",'Energy Use Calculator'!$D$39,IF('Performance Curves'!$U7="Heat",'Energy Use Calculator'!$D$40,MAX('Energy Use Calculator'!$D$39:$D$40)))*('Performance Curves'!$B7+'Performance Curves'!$C7*70+'Performance Curves'!$D7*70^2+'Performance Curves'!$E7*BA$1+'Performance Curves'!$F7*BA$1^2+'Performance Curves'!$G7*70*BA$1),0)</f>
        <v>0</v>
      </c>
      <c r="BB13">
        <f>IFERROR(12000*IF('Performance Curves'!$U7="Cool",'Energy Use Calculator'!$D$39,IF('Performance Curves'!$U7="Heat",'Energy Use Calculator'!$D$40,MAX('Energy Use Calculator'!$D$39:$D$40)))*('Performance Curves'!$B7+'Performance Curves'!$C7*70+'Performance Curves'!$D7*70^2+'Performance Curves'!$E7*BB$1+'Performance Curves'!$F7*BB$1^2+'Performance Curves'!$G7*70*BB$1),0)</f>
        <v>0</v>
      </c>
      <c r="BC13">
        <f>IFERROR(12000*IF('Performance Curves'!$U7="Cool",'Energy Use Calculator'!$D$39,IF('Performance Curves'!$U7="Heat",'Energy Use Calculator'!$D$40,MAX('Energy Use Calculator'!$D$39:$D$40)))*('Performance Curves'!$B7+'Performance Curves'!$C7*70+'Performance Curves'!$D7*70^2+'Performance Curves'!$E7*BC$1+'Performance Curves'!$F7*BC$1^2+'Performance Curves'!$G7*70*BC$1),0)</f>
        <v>0</v>
      </c>
      <c r="BD13">
        <f>IFERROR(12000*IF('Performance Curves'!$U7="Cool",'Energy Use Calculator'!$D$39,IF('Performance Curves'!$U7="Heat",'Energy Use Calculator'!$D$40,MAX('Energy Use Calculator'!$D$39:$D$40)))*('Performance Curves'!$B7+'Performance Curves'!$C7*70+'Performance Curves'!$D7*70^2+'Performance Curves'!$E7*BD$1+'Performance Curves'!$F7*BD$1^2+'Performance Curves'!$G7*70*BD$1),0)</f>
        <v>0</v>
      </c>
      <c r="BE13">
        <f>IFERROR(12000*IF('Performance Curves'!$U7="Cool",'Energy Use Calculator'!$D$39,IF('Performance Curves'!$U7="Heat",'Energy Use Calculator'!$D$40,MAX('Energy Use Calculator'!$D$39:$D$40)))*('Performance Curves'!$B7+'Performance Curves'!$C7*70+'Performance Curves'!$D7*70^2+'Performance Curves'!$E7*BE$1+'Performance Curves'!$F7*BE$1^2+'Performance Curves'!$G7*70*BE$1),0)</f>
        <v>0</v>
      </c>
      <c r="BF13">
        <f>IFERROR(12000*IF('Performance Curves'!$U7="Cool",'Energy Use Calculator'!$D$39,IF('Performance Curves'!$U7="Heat",'Energy Use Calculator'!$D$40,MAX('Energy Use Calculator'!$D$39:$D$40)))*('Performance Curves'!$B7+'Performance Curves'!$C7*70+'Performance Curves'!$D7*70^2+'Performance Curves'!$E7*BF$1+'Performance Curves'!$F7*BF$1^2+'Performance Curves'!$G7*70*BF$1),0)</f>
        <v>0</v>
      </c>
      <c r="BG13">
        <f>IFERROR(12000*IF('Performance Curves'!$U7="Cool",'Energy Use Calculator'!$D$39,IF('Performance Curves'!$U7="Heat",'Energy Use Calculator'!$D$40,MAX('Energy Use Calculator'!$D$39:$D$40)))*('Performance Curves'!$B7+'Performance Curves'!$C7*70+'Performance Curves'!$D7*70^2+'Performance Curves'!$E7*BG$1+'Performance Curves'!$F7*BG$1^2+'Performance Curves'!$G7*70*BG$1),0)</f>
        <v>0</v>
      </c>
      <c r="BH13">
        <f>IFERROR(12000*IF('Performance Curves'!$U7="Cool",'Energy Use Calculator'!$D$39,IF('Performance Curves'!$U7="Heat",'Energy Use Calculator'!$D$40,MAX('Energy Use Calculator'!$D$39:$D$40)))*('Performance Curves'!$B7+'Performance Curves'!$C7*70+'Performance Curves'!$D7*70^2+'Performance Curves'!$E7*BH$1+'Performance Curves'!$F7*BH$1^2+'Performance Curves'!$G7*70*BH$1),0)</f>
        <v>0</v>
      </c>
      <c r="BI13">
        <f>IFERROR(12000*IF('Performance Curves'!$U7="Cool",'Energy Use Calculator'!$D$39,IF('Performance Curves'!$U7="Heat",'Energy Use Calculator'!$D$40,MAX('Energy Use Calculator'!$D$39:$D$40)))*('Performance Curves'!$B7+'Performance Curves'!$C7*70+'Performance Curves'!$D7*70^2+'Performance Curves'!$E7*BI$1+'Performance Curves'!$F7*BI$1^2+'Performance Curves'!$G7*70*BI$1),0)</f>
        <v>0</v>
      </c>
      <c r="BJ13">
        <f>IFERROR(12000*IF('Performance Curves'!$U7="Cool",'Energy Use Calculator'!$D$39,IF('Performance Curves'!$U7="Heat",'Energy Use Calculator'!$D$40,MAX('Energy Use Calculator'!$D$39:$D$40)))*('Performance Curves'!$B7+'Performance Curves'!$C7*70+'Performance Curves'!$D7*70^2+'Performance Curves'!$E7*BJ$1+'Performance Curves'!$F7*BJ$1^2+'Performance Curves'!$G7*70*BJ$1),0)</f>
        <v>0</v>
      </c>
      <c r="BK13">
        <f>IFERROR(12000*IF('Performance Curves'!$U7="Cool",'Energy Use Calculator'!$D$39,IF('Performance Curves'!$U7="Heat",'Energy Use Calculator'!$D$40,MAX('Energy Use Calculator'!$D$39:$D$40)))*('Performance Curves'!$B7+'Performance Curves'!$C7*70+'Performance Curves'!$D7*70^2+'Performance Curves'!$E7*BK$1+'Performance Curves'!$F7*BK$1^2+'Performance Curves'!$G7*70*BK$1),0)</f>
        <v>0</v>
      </c>
      <c r="BL13">
        <f>IFERROR(12000*IF('Performance Curves'!$U7="Cool",'Energy Use Calculator'!$D$39,IF('Performance Curves'!$U7="Heat",'Energy Use Calculator'!$D$40,MAX('Energy Use Calculator'!$D$39:$D$40)))*('Performance Curves'!$B7+'Performance Curves'!$C7*70+'Performance Curves'!$D7*70^2+'Performance Curves'!$E7*BL$1+'Performance Curves'!$F7*BL$1^2+'Performance Curves'!$G7*70*BL$1),0)</f>
        <v>0</v>
      </c>
      <c r="BM13">
        <f>IFERROR(12000*IF('Performance Curves'!$U7="Cool",'Energy Use Calculator'!$D$39,IF('Performance Curves'!$U7="Heat",'Energy Use Calculator'!$D$40,MAX('Energy Use Calculator'!$D$39:$D$40)))*('Performance Curves'!$B7+'Performance Curves'!$C7*70+'Performance Curves'!$D7*70^2+'Performance Curves'!$E7*BM$1+'Performance Curves'!$F7*BM$1^2+'Performance Curves'!$G7*70*BM$1),0)</f>
        <v>0</v>
      </c>
      <c r="BN13">
        <f>IFERROR(12000*IF('Performance Curves'!$U7="Cool",'Energy Use Calculator'!$D$39,IF('Performance Curves'!$U7="Heat",'Energy Use Calculator'!$D$40,MAX('Energy Use Calculator'!$D$39:$D$40)))*('Performance Curves'!$B7+'Performance Curves'!$C7*70+'Performance Curves'!$D7*70^2+'Performance Curves'!$E7*BN$1+'Performance Curves'!$F7*BN$1^2+'Performance Curves'!$G7*70*BN$1),0)</f>
        <v>0</v>
      </c>
      <c r="BO13">
        <f>IFERROR(12000*IF('Performance Curves'!$U7="Cool",'Energy Use Calculator'!$D$39,IF('Performance Curves'!$U7="Heat",'Energy Use Calculator'!$D$40,MAX('Energy Use Calculator'!$D$39:$D$40)))*('Performance Curves'!$B7+'Performance Curves'!$C7*70+'Performance Curves'!$D7*70^2+'Performance Curves'!$E7*BO$1+'Performance Curves'!$F7*BO$1^2+'Performance Curves'!$G7*70*BO$1),0)</f>
        <v>0</v>
      </c>
      <c r="BP13">
        <f>IFERROR(12000*IF('Performance Curves'!$U7="Cool",'Energy Use Calculator'!$D$39,IF('Performance Curves'!$U7="Heat",'Energy Use Calculator'!$D$40,MAX('Energy Use Calculator'!$D$39:$D$40)))*('Performance Curves'!$B7+'Performance Curves'!$C7*70+'Performance Curves'!$D7*70^2+'Performance Curves'!$E7*BP$1+'Performance Curves'!$F7*BP$1^2+'Performance Curves'!$G7*70*BP$1),0)</f>
        <v>0</v>
      </c>
      <c r="BQ13">
        <f>IFERROR(12000*IF('Performance Curves'!$U7="Cool",'Energy Use Calculator'!$D$39,IF('Performance Curves'!$U7="Heat",'Energy Use Calculator'!$D$40,MAX('Energy Use Calculator'!$D$39:$D$40)))*('Performance Curves'!$B7+'Performance Curves'!$C7*70+'Performance Curves'!$D7*70^2+'Performance Curves'!$E7*BQ$1+'Performance Curves'!$F7*BQ$1^2+'Performance Curves'!$G7*70*BQ$1),0)</f>
        <v>0</v>
      </c>
      <c r="BR13">
        <f>IFERROR(12000*IF('Performance Curves'!$U7="Cool",'Energy Use Calculator'!$D$39,IF('Performance Curves'!$U7="Heat",'Energy Use Calculator'!$D$40,MAX('Energy Use Calculator'!$D$39:$D$40)))*('Performance Curves'!$B7+'Performance Curves'!$C7*70+'Performance Curves'!$D7*70^2+'Performance Curves'!$E7*BR$1+'Performance Curves'!$F7*BR$1^2+'Performance Curves'!$G7*70*BR$1),0)</f>
        <v>0</v>
      </c>
      <c r="BS13">
        <f>IFERROR(12000*IF('Performance Curves'!$U7="Cool",'Energy Use Calculator'!$D$39,IF('Performance Curves'!$U7="Heat",'Energy Use Calculator'!$D$40,MAX('Energy Use Calculator'!$D$39:$D$40)))*('Performance Curves'!$B7+'Performance Curves'!$C7*70+'Performance Curves'!$D7*70^2+'Performance Curves'!$E7*BS$1+'Performance Curves'!$F7*BS$1^2+'Performance Curves'!$G7*70*BS$1),0)</f>
        <v>0</v>
      </c>
      <c r="BT13">
        <f>IFERROR(12000*IF('Performance Curves'!$U7="Cool",'Energy Use Calculator'!$D$39,IF('Performance Curves'!$U7="Heat",'Energy Use Calculator'!$D$40,MAX('Energy Use Calculator'!$D$39:$D$40)))*('Performance Curves'!$B7+'Performance Curves'!$C7*70+'Performance Curves'!$D7*70^2+'Performance Curves'!$E7*BT$1+'Performance Curves'!$F7*BT$1^2+'Performance Curves'!$G7*70*BT$1),0)</f>
        <v>0</v>
      </c>
      <c r="BU13">
        <f>IFERROR(12000*IF('Performance Curves'!$U7="Cool",'Energy Use Calculator'!$D$39,IF('Performance Curves'!$U7="Heat",'Energy Use Calculator'!$D$40,MAX('Energy Use Calculator'!$D$39:$D$40)))*('Performance Curves'!$B7+'Performance Curves'!$C7*70+'Performance Curves'!$D7*70^2+'Performance Curves'!$E7*BU$1+'Performance Curves'!$F7*BU$1^2+'Performance Curves'!$G7*70*BU$1),0)</f>
        <v>0</v>
      </c>
      <c r="BV13">
        <f>IFERROR(12000*IF('Performance Curves'!$U7="Cool",'Energy Use Calculator'!$D$39,IF('Performance Curves'!$U7="Heat",'Energy Use Calculator'!$D$40,MAX('Energy Use Calculator'!$D$39:$D$40)))*('Performance Curves'!$B7+'Performance Curves'!$C7*70+'Performance Curves'!$D7*70^2+'Performance Curves'!$E7*BV$1+'Performance Curves'!$F7*BV$1^2+'Performance Curves'!$G7*70*BV$1),0)</f>
        <v>0</v>
      </c>
      <c r="BW13">
        <f>IFERROR(12000*IF('Performance Curves'!$U7="Cool",'Energy Use Calculator'!$D$39,IF('Performance Curves'!$U7="Heat",'Energy Use Calculator'!$D$40,MAX('Energy Use Calculator'!$D$39:$D$40)))*('Performance Curves'!$B7+'Performance Curves'!$C7*70+'Performance Curves'!$D7*70^2+'Performance Curves'!$E7*BW$1+'Performance Curves'!$F7*BW$1^2+'Performance Curves'!$G7*70*BW$1),0)</f>
        <v>0</v>
      </c>
      <c r="BX13">
        <f>IFERROR(12000*IF('Performance Curves'!$U7="Cool",'Energy Use Calculator'!$D$39,IF('Performance Curves'!$U7="Heat",'Energy Use Calculator'!$D$40,MAX('Energy Use Calculator'!$D$39:$D$40)))*('Performance Curves'!$B7+'Performance Curves'!$C7*70+'Performance Curves'!$D7*70^2+'Performance Curves'!$E7*BX$1+'Performance Curves'!$F7*BX$1^2+'Performance Curves'!$G7*70*BX$1),0)</f>
        <v>0</v>
      </c>
      <c r="BY13">
        <f>IFERROR(12000*IF('Performance Curves'!$U7="Cool",'Energy Use Calculator'!$D$39,IF('Performance Curves'!$U7="Heat",'Energy Use Calculator'!$D$40,MAX('Energy Use Calculator'!$D$39:$D$40)))*('Performance Curves'!$B7+'Performance Curves'!$C7*70+'Performance Curves'!$D7*70^2+'Performance Curves'!$E7*BY$1+'Performance Curves'!$F7*BY$1^2+'Performance Curves'!$G7*70*BY$1),0)</f>
        <v>0</v>
      </c>
      <c r="BZ13">
        <f>IFERROR(12000*IF('Performance Curves'!$U7="Cool",'Energy Use Calculator'!$D$39,IF('Performance Curves'!$U7="Heat",'Energy Use Calculator'!$D$40,MAX('Energy Use Calculator'!$D$39:$D$40)))*('Performance Curves'!$B7+'Performance Curves'!$C7*70+'Performance Curves'!$D7*70^2+'Performance Curves'!$E7*BZ$1+'Performance Curves'!$F7*BZ$1^2+'Performance Curves'!$G7*70*BZ$1),0)</f>
        <v>0</v>
      </c>
      <c r="CA13">
        <f>IFERROR(12000*IF('Performance Curves'!$U7="Cool",'Energy Use Calculator'!$D$39,IF('Performance Curves'!$U7="Heat",'Energy Use Calculator'!$D$40,MAX('Energy Use Calculator'!$D$39:$D$40)))*('Performance Curves'!$B7+'Performance Curves'!$C7*70+'Performance Curves'!$D7*70^2+'Performance Curves'!$E7*CA$1+'Performance Curves'!$F7*CA$1^2+'Performance Curves'!$G7*70*CA$1),0)</f>
        <v>0</v>
      </c>
      <c r="CB13">
        <f>IFERROR(12000*IF('Performance Curves'!$U7="Cool",'Energy Use Calculator'!$D$39,IF('Performance Curves'!$U7="Heat",'Energy Use Calculator'!$D$40,MAX('Energy Use Calculator'!$D$39:$D$40)))*('Performance Curves'!$B7+'Performance Curves'!$C7*70+'Performance Curves'!$D7*70^2+'Performance Curves'!$E7*CB$1+'Performance Curves'!$F7*CB$1^2+'Performance Curves'!$G7*70*CB$1),0)</f>
        <v>0</v>
      </c>
      <c r="CC13">
        <f>IFERROR(12000*IF('Performance Curves'!$U7="Cool",'Energy Use Calculator'!$D$39,IF('Performance Curves'!$U7="Heat",'Energy Use Calculator'!$D$40,MAX('Energy Use Calculator'!$D$39:$D$40)))*('Performance Curves'!$B7+'Performance Curves'!$C7*70+'Performance Curves'!$D7*70^2+'Performance Curves'!$E7*CC$1+'Performance Curves'!$F7*CC$1^2+'Performance Curves'!$G7*70*CC$1),0)</f>
        <v>0</v>
      </c>
      <c r="CD13">
        <f>IFERROR(12000*IF('Performance Curves'!$U7="Cool",'Energy Use Calculator'!$D$39,IF('Performance Curves'!$U7="Heat",'Energy Use Calculator'!$D$40,MAX('Energy Use Calculator'!$D$39:$D$40)))*('Performance Curves'!$B7+'Performance Curves'!$C7*70+'Performance Curves'!$D7*70^2+'Performance Curves'!$E7*CD$1+'Performance Curves'!$F7*CD$1^2+'Performance Curves'!$G7*70*CD$1),0)</f>
        <v>0</v>
      </c>
    </row>
    <row r="14" spans="1:82" x14ac:dyDescent="0.25">
      <c r="A14" t="s">
        <v>349</v>
      </c>
      <c r="B14">
        <f>IFERROR(12000*IF('Performance Curves'!$U8="Cool",'Energy Use Calculator'!$D$39,IF('Performance Curves'!$U8="Heat",'Energy Use Calculator'!$D$40,MAX('Energy Use Calculator'!$D$39:$D$40)))*('Performance Curves'!$B8+'Performance Curves'!$C8*70+'Performance Curves'!$D8*70^2+'Performance Curves'!$E8*B$1+'Performance Curves'!$F8*B$1^2+'Performance Curves'!$G8*70*B$1),0)</f>
        <v>0</v>
      </c>
      <c r="C14">
        <f>IFERROR(12000*IF('Performance Curves'!$U8="Cool",'Energy Use Calculator'!$D$39,IF('Performance Curves'!$U8="Heat",'Energy Use Calculator'!$D$40,MAX('Energy Use Calculator'!$D$39:$D$40)))*('Performance Curves'!$B8+'Performance Curves'!$C8*70+'Performance Curves'!$D8*70^2+'Performance Curves'!$E8*C$1+'Performance Curves'!$F8*C$1^2+'Performance Curves'!$G8*70*C$1),0)</f>
        <v>0</v>
      </c>
      <c r="D14">
        <f>IFERROR(12000*IF('Performance Curves'!$U8="Cool",'Energy Use Calculator'!$D$39,IF('Performance Curves'!$U8="Heat",'Energy Use Calculator'!$D$40,MAX('Energy Use Calculator'!$D$39:$D$40)))*('Performance Curves'!$B8+'Performance Curves'!$C8*70+'Performance Curves'!$D8*70^2+'Performance Curves'!$E8*D$1+'Performance Curves'!$F8*D$1^2+'Performance Curves'!$G8*70*D$1),0)</f>
        <v>0</v>
      </c>
      <c r="E14">
        <f>IFERROR(12000*IF('Performance Curves'!$U8="Cool",'Energy Use Calculator'!$D$39,IF('Performance Curves'!$U8="Heat",'Energy Use Calculator'!$D$40,MAX('Energy Use Calculator'!$D$39:$D$40)))*('Performance Curves'!$B8+'Performance Curves'!$C8*70+'Performance Curves'!$D8*70^2+'Performance Curves'!$E8*E$1+'Performance Curves'!$F8*E$1^2+'Performance Curves'!$G8*70*E$1),0)</f>
        <v>0</v>
      </c>
      <c r="F14">
        <f>IFERROR(12000*IF('Performance Curves'!$U8="Cool",'Energy Use Calculator'!$D$39,IF('Performance Curves'!$U8="Heat",'Energy Use Calculator'!$D$40,MAX('Energy Use Calculator'!$D$39:$D$40)))*('Performance Curves'!$B8+'Performance Curves'!$C8*70+'Performance Curves'!$D8*70^2+'Performance Curves'!$E8*F$1+'Performance Curves'!$F8*F$1^2+'Performance Curves'!$G8*70*F$1),0)</f>
        <v>0</v>
      </c>
      <c r="G14">
        <f>IFERROR(12000*IF('Performance Curves'!$U8="Cool",'Energy Use Calculator'!$D$39,IF('Performance Curves'!$U8="Heat",'Energy Use Calculator'!$D$40,MAX('Energy Use Calculator'!$D$39:$D$40)))*('Performance Curves'!$B8+'Performance Curves'!$C8*70+'Performance Curves'!$D8*70^2+'Performance Curves'!$E8*G$1+'Performance Curves'!$F8*G$1^2+'Performance Curves'!$G8*70*G$1),0)</f>
        <v>0</v>
      </c>
      <c r="H14">
        <f>IFERROR(12000*IF('Performance Curves'!$U8="Cool",'Energy Use Calculator'!$D$39,IF('Performance Curves'!$U8="Heat",'Energy Use Calculator'!$D$40,MAX('Energy Use Calculator'!$D$39:$D$40)))*('Performance Curves'!$B8+'Performance Curves'!$C8*70+'Performance Curves'!$D8*70^2+'Performance Curves'!$E8*H$1+'Performance Curves'!$F8*H$1^2+'Performance Curves'!$G8*70*H$1),0)</f>
        <v>0</v>
      </c>
      <c r="I14">
        <f>IFERROR(12000*IF('Performance Curves'!$U8="Cool",'Energy Use Calculator'!$D$39,IF('Performance Curves'!$U8="Heat",'Energy Use Calculator'!$D$40,MAX('Energy Use Calculator'!$D$39:$D$40)))*('Performance Curves'!$B8+'Performance Curves'!$C8*70+'Performance Curves'!$D8*70^2+'Performance Curves'!$E8*I$1+'Performance Curves'!$F8*I$1^2+'Performance Curves'!$G8*70*I$1),0)</f>
        <v>0</v>
      </c>
      <c r="J14">
        <f>IFERROR(12000*IF('Performance Curves'!$U8="Cool",'Energy Use Calculator'!$D$39,IF('Performance Curves'!$U8="Heat",'Energy Use Calculator'!$D$40,MAX('Energy Use Calculator'!$D$39:$D$40)))*('Performance Curves'!$B8+'Performance Curves'!$C8*70+'Performance Curves'!$D8*70^2+'Performance Curves'!$E8*J$1+'Performance Curves'!$F8*J$1^2+'Performance Curves'!$G8*70*J$1),0)</f>
        <v>0</v>
      </c>
      <c r="K14">
        <f>IFERROR(12000*IF('Performance Curves'!$U8="Cool",'Energy Use Calculator'!$D$39,IF('Performance Curves'!$U8="Heat",'Energy Use Calculator'!$D$40,MAX('Energy Use Calculator'!$D$39:$D$40)))*('Performance Curves'!$B8+'Performance Curves'!$C8*70+'Performance Curves'!$D8*70^2+'Performance Curves'!$E8*K$1+'Performance Curves'!$F8*K$1^2+'Performance Curves'!$G8*70*K$1),0)</f>
        <v>0</v>
      </c>
      <c r="L14">
        <f>IFERROR(12000*IF('Performance Curves'!$U8="Cool",'Energy Use Calculator'!$D$39,IF('Performance Curves'!$U8="Heat",'Energy Use Calculator'!$D$40,MAX('Energy Use Calculator'!$D$39:$D$40)))*('Performance Curves'!$B8+'Performance Curves'!$C8*70+'Performance Curves'!$D8*70^2+'Performance Curves'!$E8*L$1+'Performance Curves'!$F8*L$1^2+'Performance Curves'!$G8*70*L$1),0)</f>
        <v>0</v>
      </c>
      <c r="M14">
        <f>IFERROR(12000*IF('Performance Curves'!$U8="Cool",'Energy Use Calculator'!$D$39,IF('Performance Curves'!$U8="Heat",'Energy Use Calculator'!$D$40,MAX('Energy Use Calculator'!$D$39:$D$40)))*('Performance Curves'!$B8+'Performance Curves'!$C8*70+'Performance Curves'!$D8*70^2+'Performance Curves'!$E8*M$1+'Performance Curves'!$F8*M$1^2+'Performance Curves'!$G8*70*M$1),0)</f>
        <v>0</v>
      </c>
      <c r="N14">
        <f>IFERROR(12000*IF('Performance Curves'!$U8="Cool",'Energy Use Calculator'!$D$39,IF('Performance Curves'!$U8="Heat",'Energy Use Calculator'!$D$40,MAX('Energy Use Calculator'!$D$39:$D$40)))*('Performance Curves'!$B8+'Performance Curves'!$C8*70+'Performance Curves'!$D8*70^2+'Performance Curves'!$E8*N$1+'Performance Curves'!$F8*N$1^2+'Performance Curves'!$G8*70*N$1),0)</f>
        <v>0</v>
      </c>
      <c r="O14">
        <f>IFERROR(12000*IF('Performance Curves'!$U8="Cool",'Energy Use Calculator'!$D$39,IF('Performance Curves'!$U8="Heat",'Energy Use Calculator'!$D$40,MAX('Energy Use Calculator'!$D$39:$D$40)))*('Performance Curves'!$B8+'Performance Curves'!$C8*70+'Performance Curves'!$D8*70^2+'Performance Curves'!$E8*O$1+'Performance Curves'!$F8*O$1^2+'Performance Curves'!$G8*70*O$1),0)</f>
        <v>0</v>
      </c>
      <c r="P14">
        <f>IFERROR(12000*IF('Performance Curves'!$U8="Cool",'Energy Use Calculator'!$D$39,IF('Performance Curves'!$U8="Heat",'Energy Use Calculator'!$D$40,MAX('Energy Use Calculator'!$D$39:$D$40)))*('Performance Curves'!$B8+'Performance Curves'!$C8*70+'Performance Curves'!$D8*70^2+'Performance Curves'!$E8*P$1+'Performance Curves'!$F8*P$1^2+'Performance Curves'!$G8*70*P$1),0)</f>
        <v>0</v>
      </c>
      <c r="Q14">
        <f>IFERROR(12000*IF('Performance Curves'!$U8="Cool",'Energy Use Calculator'!$D$39,IF('Performance Curves'!$U8="Heat",'Energy Use Calculator'!$D$40,MAX('Energy Use Calculator'!$D$39:$D$40)))*('Performance Curves'!$B8+'Performance Curves'!$C8*70+'Performance Curves'!$D8*70^2+'Performance Curves'!$E8*Q$1+'Performance Curves'!$F8*Q$1^2+'Performance Curves'!$G8*70*Q$1),0)</f>
        <v>0</v>
      </c>
      <c r="R14">
        <f>IFERROR(12000*IF('Performance Curves'!$U8="Cool",'Energy Use Calculator'!$D$39,IF('Performance Curves'!$U8="Heat",'Energy Use Calculator'!$D$40,MAX('Energy Use Calculator'!$D$39:$D$40)))*('Performance Curves'!$B8+'Performance Curves'!$C8*70+'Performance Curves'!$D8*70^2+'Performance Curves'!$E8*R$1+'Performance Curves'!$F8*R$1^2+'Performance Curves'!$G8*70*R$1),0)</f>
        <v>0</v>
      </c>
      <c r="S14">
        <f>IFERROR(12000*IF('Performance Curves'!$U8="Cool",'Energy Use Calculator'!$D$39,IF('Performance Curves'!$U8="Heat",'Energy Use Calculator'!$D$40,MAX('Energy Use Calculator'!$D$39:$D$40)))*('Performance Curves'!$B8+'Performance Curves'!$C8*70+'Performance Curves'!$D8*70^2+'Performance Curves'!$E8*S$1+'Performance Curves'!$F8*S$1^2+'Performance Curves'!$G8*70*S$1),0)</f>
        <v>0</v>
      </c>
      <c r="T14">
        <f>IFERROR(12000*IF('Performance Curves'!$U8="Cool",'Energy Use Calculator'!$D$39,IF('Performance Curves'!$U8="Heat",'Energy Use Calculator'!$D$40,MAX('Energy Use Calculator'!$D$39:$D$40)))*('Performance Curves'!$B8+'Performance Curves'!$C8*70+'Performance Curves'!$D8*70^2+'Performance Curves'!$E8*T$1+'Performance Curves'!$F8*T$1^2+'Performance Curves'!$G8*70*T$1),0)</f>
        <v>0</v>
      </c>
      <c r="U14">
        <f>IFERROR(12000*IF('Performance Curves'!$U8="Cool",'Energy Use Calculator'!$D$39,IF('Performance Curves'!$U8="Heat",'Energy Use Calculator'!$D$40,MAX('Energy Use Calculator'!$D$39:$D$40)))*('Performance Curves'!$B8+'Performance Curves'!$C8*70+'Performance Curves'!$D8*70^2+'Performance Curves'!$E8*U$1+'Performance Curves'!$F8*U$1^2+'Performance Curves'!$G8*70*U$1),0)</f>
        <v>0</v>
      </c>
      <c r="V14">
        <f>IFERROR(12000*IF('Performance Curves'!$U8="Cool",'Energy Use Calculator'!$D$39,IF('Performance Curves'!$U8="Heat",'Energy Use Calculator'!$D$40,MAX('Energy Use Calculator'!$D$39:$D$40)))*('Performance Curves'!$B8+'Performance Curves'!$C8*70+'Performance Curves'!$D8*70^2+'Performance Curves'!$E8*V$1+'Performance Curves'!$F8*V$1^2+'Performance Curves'!$G8*70*V$1),0)</f>
        <v>0</v>
      </c>
      <c r="W14">
        <f>IFERROR(12000*IF('Performance Curves'!$U8="Cool",'Energy Use Calculator'!$D$39,IF('Performance Curves'!$U8="Heat",'Energy Use Calculator'!$D$40,MAX('Energy Use Calculator'!$D$39:$D$40)))*('Performance Curves'!$B8+'Performance Curves'!$C8*70+'Performance Curves'!$D8*70^2+'Performance Curves'!$E8*W$1+'Performance Curves'!$F8*W$1^2+'Performance Curves'!$G8*70*W$1),0)</f>
        <v>0</v>
      </c>
      <c r="X14">
        <f>IFERROR(12000*IF('Performance Curves'!$U8="Cool",'Energy Use Calculator'!$D$39,IF('Performance Curves'!$U8="Heat",'Energy Use Calculator'!$D$40,MAX('Energy Use Calculator'!$D$39:$D$40)))*('Performance Curves'!$B8+'Performance Curves'!$C8*70+'Performance Curves'!$D8*70^2+'Performance Curves'!$E8*X$1+'Performance Curves'!$F8*X$1^2+'Performance Curves'!$G8*70*X$1),0)</f>
        <v>0</v>
      </c>
      <c r="Y14">
        <f>IFERROR(12000*IF('Performance Curves'!$U8="Cool",'Energy Use Calculator'!$D$39,IF('Performance Curves'!$U8="Heat",'Energy Use Calculator'!$D$40,MAX('Energy Use Calculator'!$D$39:$D$40)))*('Performance Curves'!$B8+'Performance Curves'!$C8*70+'Performance Curves'!$D8*70^2+'Performance Curves'!$E8*Y$1+'Performance Curves'!$F8*Y$1^2+'Performance Curves'!$G8*70*Y$1),0)</f>
        <v>0</v>
      </c>
      <c r="Z14">
        <f>IFERROR(12000*IF('Performance Curves'!$U8="Cool",'Energy Use Calculator'!$D$39,IF('Performance Curves'!$U8="Heat",'Energy Use Calculator'!$D$40,MAX('Energy Use Calculator'!$D$39:$D$40)))*('Performance Curves'!$B8+'Performance Curves'!$C8*70+'Performance Curves'!$D8*70^2+'Performance Curves'!$E8*Z$1+'Performance Curves'!$F8*Z$1^2+'Performance Curves'!$G8*70*Z$1),0)</f>
        <v>0</v>
      </c>
      <c r="AA14">
        <f>IFERROR(12000*IF('Performance Curves'!$U8="Cool",'Energy Use Calculator'!$D$39,IF('Performance Curves'!$U8="Heat",'Energy Use Calculator'!$D$40,MAX('Energy Use Calculator'!$D$39:$D$40)))*('Performance Curves'!$B8+'Performance Curves'!$C8*70+'Performance Curves'!$D8*70^2+'Performance Curves'!$E8*AA$1+'Performance Curves'!$F8*AA$1^2+'Performance Curves'!$G8*70*AA$1),0)</f>
        <v>0</v>
      </c>
      <c r="AB14">
        <f>IFERROR(12000*IF('Performance Curves'!$U8="Cool",'Energy Use Calculator'!$D$39,IF('Performance Curves'!$U8="Heat",'Energy Use Calculator'!$D$40,MAX('Energy Use Calculator'!$D$39:$D$40)))*('Performance Curves'!$B8+'Performance Curves'!$C8*70+'Performance Curves'!$D8*70^2+'Performance Curves'!$E8*AB$1+'Performance Curves'!$F8*AB$1^2+'Performance Curves'!$G8*70*AB$1),0)</f>
        <v>0</v>
      </c>
      <c r="AC14">
        <f>IFERROR(12000*IF('Performance Curves'!$U8="Cool",'Energy Use Calculator'!$D$39,IF('Performance Curves'!$U8="Heat",'Energy Use Calculator'!$D$40,MAX('Energy Use Calculator'!$D$39:$D$40)))*('Performance Curves'!$B8+'Performance Curves'!$C8*70+'Performance Curves'!$D8*70^2+'Performance Curves'!$E8*AC$1+'Performance Curves'!$F8*AC$1^2+'Performance Curves'!$G8*70*AC$1),0)</f>
        <v>0</v>
      </c>
      <c r="AD14">
        <f>IFERROR(12000*IF('Performance Curves'!$U8="Cool",'Energy Use Calculator'!$D$39,IF('Performance Curves'!$U8="Heat",'Energy Use Calculator'!$D$40,MAX('Energy Use Calculator'!$D$39:$D$40)))*('Performance Curves'!$B8+'Performance Curves'!$C8*70+'Performance Curves'!$D8*70^2+'Performance Curves'!$E8*AD$1+'Performance Curves'!$F8*AD$1^2+'Performance Curves'!$G8*70*AD$1),0)</f>
        <v>0</v>
      </c>
      <c r="AE14">
        <f>IFERROR(12000*IF('Performance Curves'!$U8="Cool",'Energy Use Calculator'!$D$39,IF('Performance Curves'!$U8="Heat",'Energy Use Calculator'!$D$40,MAX('Energy Use Calculator'!$D$39:$D$40)))*('Performance Curves'!$B8+'Performance Curves'!$C8*70+'Performance Curves'!$D8*70^2+'Performance Curves'!$E8*AE$1+'Performance Curves'!$F8*AE$1^2+'Performance Curves'!$G8*70*AE$1),0)</f>
        <v>0</v>
      </c>
      <c r="AF14">
        <f>IFERROR(12000*IF('Performance Curves'!$U8="Cool",'Energy Use Calculator'!$D$39,IF('Performance Curves'!$U8="Heat",'Energy Use Calculator'!$D$40,MAX('Energy Use Calculator'!$D$39:$D$40)))*('Performance Curves'!$B8+'Performance Curves'!$C8*70+'Performance Curves'!$D8*70^2+'Performance Curves'!$E8*AF$1+'Performance Curves'!$F8*AF$1^2+'Performance Curves'!$G8*70*AF$1),0)</f>
        <v>0</v>
      </c>
      <c r="AG14">
        <f>IFERROR(12000*IF('Performance Curves'!$U8="Cool",'Energy Use Calculator'!$D$39,IF('Performance Curves'!$U8="Heat",'Energy Use Calculator'!$D$40,MAX('Energy Use Calculator'!$D$39:$D$40)))*('Performance Curves'!$B8+'Performance Curves'!$C8*70+'Performance Curves'!$D8*70^2+'Performance Curves'!$E8*AG$1+'Performance Curves'!$F8*AG$1^2+'Performance Curves'!$G8*70*AG$1),0)</f>
        <v>0</v>
      </c>
      <c r="AH14">
        <f>IFERROR(12000*IF('Performance Curves'!$U8="Cool",'Energy Use Calculator'!$D$39,IF('Performance Curves'!$U8="Heat",'Energy Use Calculator'!$D$40,MAX('Energy Use Calculator'!$D$39:$D$40)))*('Performance Curves'!$B8+'Performance Curves'!$C8*70+'Performance Curves'!$D8*70^2+'Performance Curves'!$E8*AH$1+'Performance Curves'!$F8*AH$1^2+'Performance Curves'!$G8*70*AH$1),0)</f>
        <v>0</v>
      </c>
      <c r="AI14">
        <f>IFERROR(12000*IF('Performance Curves'!$U8="Cool",'Energy Use Calculator'!$D$39,IF('Performance Curves'!$U8="Heat",'Energy Use Calculator'!$D$40,MAX('Energy Use Calculator'!$D$39:$D$40)))*('Performance Curves'!$B8+'Performance Curves'!$C8*70+'Performance Curves'!$D8*70^2+'Performance Curves'!$E8*AI$1+'Performance Curves'!$F8*AI$1^2+'Performance Curves'!$G8*70*AI$1),0)</f>
        <v>0</v>
      </c>
      <c r="AJ14">
        <f>IFERROR(12000*IF('Performance Curves'!$U8="Cool",'Energy Use Calculator'!$D$39,IF('Performance Curves'!$U8="Heat",'Energy Use Calculator'!$D$40,MAX('Energy Use Calculator'!$D$39:$D$40)))*('Performance Curves'!$B8+'Performance Curves'!$C8*70+'Performance Curves'!$D8*70^2+'Performance Curves'!$E8*AJ$1+'Performance Curves'!$F8*AJ$1^2+'Performance Curves'!$G8*70*AJ$1),0)</f>
        <v>0</v>
      </c>
      <c r="AK14">
        <f>IFERROR(12000*IF('Performance Curves'!$U8="Cool",'Energy Use Calculator'!$D$39,IF('Performance Curves'!$U8="Heat",'Energy Use Calculator'!$D$40,MAX('Energy Use Calculator'!$D$39:$D$40)))*('Performance Curves'!$B8+'Performance Curves'!$C8*70+'Performance Curves'!$D8*70^2+'Performance Curves'!$E8*AK$1+'Performance Curves'!$F8*AK$1^2+'Performance Curves'!$G8*70*AK$1),0)</f>
        <v>0</v>
      </c>
      <c r="AL14">
        <f>IFERROR(12000*IF('Performance Curves'!$U8="Cool",'Energy Use Calculator'!$D$39,IF('Performance Curves'!$U8="Heat",'Energy Use Calculator'!$D$40,MAX('Energy Use Calculator'!$D$39:$D$40)))*('Performance Curves'!$B8+'Performance Curves'!$C8*70+'Performance Curves'!$D8*70^2+'Performance Curves'!$E8*AL$1+'Performance Curves'!$F8*AL$1^2+'Performance Curves'!$G8*70*AL$1),0)</f>
        <v>0</v>
      </c>
      <c r="AM14">
        <f>IFERROR(12000*IF('Performance Curves'!$U8="Cool",'Energy Use Calculator'!$D$39,IF('Performance Curves'!$U8="Heat",'Energy Use Calculator'!$D$40,MAX('Energy Use Calculator'!$D$39:$D$40)))*('Performance Curves'!$B8+'Performance Curves'!$C8*70+'Performance Curves'!$D8*70^2+'Performance Curves'!$E8*AM$1+'Performance Curves'!$F8*AM$1^2+'Performance Curves'!$G8*70*AM$1),0)</f>
        <v>0</v>
      </c>
      <c r="AN14">
        <f>IFERROR(12000*IF('Performance Curves'!$U8="Cool",'Energy Use Calculator'!$D$39,IF('Performance Curves'!$U8="Heat",'Energy Use Calculator'!$D$40,MAX('Energy Use Calculator'!$D$39:$D$40)))*('Performance Curves'!$B8+'Performance Curves'!$C8*70+'Performance Curves'!$D8*70^2+'Performance Curves'!$E8*AN$1+'Performance Curves'!$F8*AN$1^2+'Performance Curves'!$G8*70*AN$1),0)</f>
        <v>0</v>
      </c>
      <c r="AO14">
        <f>IFERROR(12000*IF('Performance Curves'!$U8="Cool",'Energy Use Calculator'!$D$39,IF('Performance Curves'!$U8="Heat",'Energy Use Calculator'!$D$40,MAX('Energy Use Calculator'!$D$39:$D$40)))*('Performance Curves'!$B8+'Performance Curves'!$C8*70+'Performance Curves'!$D8*70^2+'Performance Curves'!$E8*AO$1+'Performance Curves'!$F8*AO$1^2+'Performance Curves'!$G8*70*AO$1),0)</f>
        <v>0</v>
      </c>
      <c r="AP14">
        <f>IFERROR(12000*IF('Performance Curves'!$U8="Cool",'Energy Use Calculator'!$D$39,IF('Performance Curves'!$U8="Heat",'Energy Use Calculator'!$D$40,MAX('Energy Use Calculator'!$D$39:$D$40)))*('Performance Curves'!$B8+'Performance Curves'!$C8*70+'Performance Curves'!$D8*70^2+'Performance Curves'!$E8*AP$1+'Performance Curves'!$F8*AP$1^2+'Performance Curves'!$G8*70*AP$1),0)</f>
        <v>0</v>
      </c>
      <c r="AQ14">
        <f>IFERROR(12000*IF('Performance Curves'!$U8="Cool",'Energy Use Calculator'!$D$39,IF('Performance Curves'!$U8="Heat",'Energy Use Calculator'!$D$40,MAX('Energy Use Calculator'!$D$39:$D$40)))*('Performance Curves'!$B8+'Performance Curves'!$C8*70+'Performance Curves'!$D8*70^2+'Performance Curves'!$E8*AQ$1+'Performance Curves'!$F8*AQ$1^2+'Performance Curves'!$G8*70*AQ$1),0)</f>
        <v>0</v>
      </c>
      <c r="AR14">
        <f>IFERROR(12000*IF('Performance Curves'!$U8="Cool",'Energy Use Calculator'!$D$39,IF('Performance Curves'!$U8="Heat",'Energy Use Calculator'!$D$40,MAX('Energy Use Calculator'!$D$39:$D$40)))*('Performance Curves'!$B8+'Performance Curves'!$C8*70+'Performance Curves'!$D8*70^2+'Performance Curves'!$E8*AR$1+'Performance Curves'!$F8*AR$1^2+'Performance Curves'!$G8*70*AR$1),0)</f>
        <v>0</v>
      </c>
      <c r="AS14">
        <f>IFERROR(12000*IF('Performance Curves'!$U8="Cool",'Energy Use Calculator'!$D$39,IF('Performance Curves'!$U8="Heat",'Energy Use Calculator'!$D$40,MAX('Energy Use Calculator'!$D$39:$D$40)))*('Performance Curves'!$B8+'Performance Curves'!$C8*70+'Performance Curves'!$D8*70^2+'Performance Curves'!$E8*AS$1+'Performance Curves'!$F8*AS$1^2+'Performance Curves'!$G8*70*AS$1),0)</f>
        <v>0</v>
      </c>
      <c r="AT14">
        <f>IFERROR(12000*IF('Performance Curves'!$U8="Cool",'Energy Use Calculator'!$D$39,IF('Performance Curves'!$U8="Heat",'Energy Use Calculator'!$D$40,MAX('Energy Use Calculator'!$D$39:$D$40)))*('Performance Curves'!$B8+'Performance Curves'!$C8*70+'Performance Curves'!$D8*70^2+'Performance Curves'!$E8*AT$1+'Performance Curves'!$F8*AT$1^2+'Performance Curves'!$G8*70*AT$1),0)</f>
        <v>0</v>
      </c>
      <c r="AU14">
        <f>IFERROR(12000*IF('Performance Curves'!$U8="Cool",'Energy Use Calculator'!$D$39,IF('Performance Curves'!$U8="Heat",'Energy Use Calculator'!$D$40,MAX('Energy Use Calculator'!$D$39:$D$40)))*('Performance Curves'!$B8+'Performance Curves'!$C8*70+'Performance Curves'!$D8*70^2+'Performance Curves'!$E8*AU$1+'Performance Curves'!$F8*AU$1^2+'Performance Curves'!$G8*70*AU$1),0)</f>
        <v>0</v>
      </c>
      <c r="AV14">
        <f>IFERROR(12000*IF('Performance Curves'!$U8="Cool",'Energy Use Calculator'!$D$39,IF('Performance Curves'!$U8="Heat",'Energy Use Calculator'!$D$40,MAX('Energy Use Calculator'!$D$39:$D$40)))*('Performance Curves'!$B8+'Performance Curves'!$C8*70+'Performance Curves'!$D8*70^2+'Performance Curves'!$E8*AV$1+'Performance Curves'!$F8*AV$1^2+'Performance Curves'!$G8*70*AV$1),0)</f>
        <v>0</v>
      </c>
      <c r="AW14">
        <f>IFERROR(12000*IF('Performance Curves'!$U8="Cool",'Energy Use Calculator'!$D$39,IF('Performance Curves'!$U8="Heat",'Energy Use Calculator'!$D$40,MAX('Energy Use Calculator'!$D$39:$D$40)))*('Performance Curves'!$B8+'Performance Curves'!$C8*70+'Performance Curves'!$D8*70^2+'Performance Curves'!$E8*AW$1+'Performance Curves'!$F8*AW$1^2+'Performance Curves'!$G8*70*AW$1),0)</f>
        <v>0</v>
      </c>
      <c r="AX14">
        <f>IFERROR(12000*IF('Performance Curves'!$U8="Cool",'Energy Use Calculator'!$D$39,IF('Performance Curves'!$U8="Heat",'Energy Use Calculator'!$D$40,MAX('Energy Use Calculator'!$D$39:$D$40)))*('Performance Curves'!$B8+'Performance Curves'!$C8*70+'Performance Curves'!$D8*70^2+'Performance Curves'!$E8*AX$1+'Performance Curves'!$F8*AX$1^2+'Performance Curves'!$G8*70*AX$1),0)</f>
        <v>0</v>
      </c>
      <c r="AY14">
        <f>IFERROR(12000*IF('Performance Curves'!$U8="Cool",'Energy Use Calculator'!$D$39,IF('Performance Curves'!$U8="Heat",'Energy Use Calculator'!$D$40,MAX('Energy Use Calculator'!$D$39:$D$40)))*('Performance Curves'!$B8+'Performance Curves'!$C8*70+'Performance Curves'!$D8*70^2+'Performance Curves'!$E8*AY$1+'Performance Curves'!$F8*AY$1^2+'Performance Curves'!$G8*70*AY$1),0)</f>
        <v>0</v>
      </c>
      <c r="AZ14">
        <f>IFERROR(12000*IF('Performance Curves'!$U8="Cool",'Energy Use Calculator'!$D$39,IF('Performance Curves'!$U8="Heat",'Energy Use Calculator'!$D$40,MAX('Energy Use Calculator'!$D$39:$D$40)))*('Performance Curves'!$B8+'Performance Curves'!$C8*70+'Performance Curves'!$D8*70^2+'Performance Curves'!$E8*AZ$1+'Performance Curves'!$F8*AZ$1^2+'Performance Curves'!$G8*70*AZ$1),0)</f>
        <v>0</v>
      </c>
      <c r="BA14">
        <f>IFERROR(12000*IF('Performance Curves'!$U8="Cool",'Energy Use Calculator'!$D$39,IF('Performance Curves'!$U8="Heat",'Energy Use Calculator'!$D$40,MAX('Energy Use Calculator'!$D$39:$D$40)))*('Performance Curves'!$B8+'Performance Curves'!$C8*70+'Performance Curves'!$D8*70^2+'Performance Curves'!$E8*BA$1+'Performance Curves'!$F8*BA$1^2+'Performance Curves'!$G8*70*BA$1),0)</f>
        <v>0</v>
      </c>
      <c r="BB14">
        <f>IFERROR(12000*IF('Performance Curves'!$U8="Cool",'Energy Use Calculator'!$D$39,IF('Performance Curves'!$U8="Heat",'Energy Use Calculator'!$D$40,MAX('Energy Use Calculator'!$D$39:$D$40)))*('Performance Curves'!$B8+'Performance Curves'!$C8*70+'Performance Curves'!$D8*70^2+'Performance Curves'!$E8*BB$1+'Performance Curves'!$F8*BB$1^2+'Performance Curves'!$G8*70*BB$1),0)</f>
        <v>0</v>
      </c>
      <c r="BC14">
        <f>IFERROR(12000*IF('Performance Curves'!$U8="Cool",'Energy Use Calculator'!$D$39,IF('Performance Curves'!$U8="Heat",'Energy Use Calculator'!$D$40,MAX('Energy Use Calculator'!$D$39:$D$40)))*('Performance Curves'!$B8+'Performance Curves'!$C8*70+'Performance Curves'!$D8*70^2+'Performance Curves'!$E8*BC$1+'Performance Curves'!$F8*BC$1^2+'Performance Curves'!$G8*70*BC$1),0)</f>
        <v>0</v>
      </c>
      <c r="BD14">
        <f>IFERROR(12000*IF('Performance Curves'!$U8="Cool",'Energy Use Calculator'!$D$39,IF('Performance Curves'!$U8="Heat",'Energy Use Calculator'!$D$40,MAX('Energy Use Calculator'!$D$39:$D$40)))*('Performance Curves'!$B8+'Performance Curves'!$C8*70+'Performance Curves'!$D8*70^2+'Performance Curves'!$E8*BD$1+'Performance Curves'!$F8*BD$1^2+'Performance Curves'!$G8*70*BD$1),0)</f>
        <v>0</v>
      </c>
      <c r="BE14">
        <f>IFERROR(12000*IF('Performance Curves'!$U8="Cool",'Energy Use Calculator'!$D$39,IF('Performance Curves'!$U8="Heat",'Energy Use Calculator'!$D$40,MAX('Energy Use Calculator'!$D$39:$D$40)))*('Performance Curves'!$B8+'Performance Curves'!$C8*70+'Performance Curves'!$D8*70^2+'Performance Curves'!$E8*BE$1+'Performance Curves'!$F8*BE$1^2+'Performance Curves'!$G8*70*BE$1),0)</f>
        <v>0</v>
      </c>
      <c r="BF14">
        <f>IFERROR(12000*IF('Performance Curves'!$U8="Cool",'Energy Use Calculator'!$D$39,IF('Performance Curves'!$U8="Heat",'Energy Use Calculator'!$D$40,MAX('Energy Use Calculator'!$D$39:$D$40)))*('Performance Curves'!$B8+'Performance Curves'!$C8*70+'Performance Curves'!$D8*70^2+'Performance Curves'!$E8*BF$1+'Performance Curves'!$F8*BF$1^2+'Performance Curves'!$G8*70*BF$1),0)</f>
        <v>0</v>
      </c>
      <c r="BG14">
        <f>IFERROR(12000*IF('Performance Curves'!$U8="Cool",'Energy Use Calculator'!$D$39,IF('Performance Curves'!$U8="Heat",'Energy Use Calculator'!$D$40,MAX('Energy Use Calculator'!$D$39:$D$40)))*('Performance Curves'!$B8+'Performance Curves'!$C8*70+'Performance Curves'!$D8*70^2+'Performance Curves'!$E8*BG$1+'Performance Curves'!$F8*BG$1^2+'Performance Curves'!$G8*70*BG$1),0)</f>
        <v>0</v>
      </c>
      <c r="BH14">
        <f>IFERROR(12000*IF('Performance Curves'!$U8="Cool",'Energy Use Calculator'!$D$39,IF('Performance Curves'!$U8="Heat",'Energy Use Calculator'!$D$40,MAX('Energy Use Calculator'!$D$39:$D$40)))*('Performance Curves'!$B8+'Performance Curves'!$C8*70+'Performance Curves'!$D8*70^2+'Performance Curves'!$E8*BH$1+'Performance Curves'!$F8*BH$1^2+'Performance Curves'!$G8*70*BH$1),0)</f>
        <v>0</v>
      </c>
      <c r="BI14">
        <f>IFERROR(12000*IF('Performance Curves'!$U8="Cool",'Energy Use Calculator'!$D$39,IF('Performance Curves'!$U8="Heat",'Energy Use Calculator'!$D$40,MAX('Energy Use Calculator'!$D$39:$D$40)))*('Performance Curves'!$B8+'Performance Curves'!$C8*70+'Performance Curves'!$D8*70^2+'Performance Curves'!$E8*BI$1+'Performance Curves'!$F8*BI$1^2+'Performance Curves'!$G8*70*BI$1),0)</f>
        <v>0</v>
      </c>
      <c r="BJ14">
        <f>IFERROR(12000*IF('Performance Curves'!$U8="Cool",'Energy Use Calculator'!$D$39,IF('Performance Curves'!$U8="Heat",'Energy Use Calculator'!$D$40,MAX('Energy Use Calculator'!$D$39:$D$40)))*('Performance Curves'!$B8+'Performance Curves'!$C8*70+'Performance Curves'!$D8*70^2+'Performance Curves'!$E8*BJ$1+'Performance Curves'!$F8*BJ$1^2+'Performance Curves'!$G8*70*BJ$1),0)</f>
        <v>0</v>
      </c>
      <c r="BK14">
        <f>IFERROR(12000*IF('Performance Curves'!$U8="Cool",'Energy Use Calculator'!$D$39,IF('Performance Curves'!$U8="Heat",'Energy Use Calculator'!$D$40,MAX('Energy Use Calculator'!$D$39:$D$40)))*('Performance Curves'!$B8+'Performance Curves'!$C8*70+'Performance Curves'!$D8*70^2+'Performance Curves'!$E8*BK$1+'Performance Curves'!$F8*BK$1^2+'Performance Curves'!$G8*70*BK$1),0)</f>
        <v>0</v>
      </c>
      <c r="BL14">
        <f>IFERROR(12000*IF('Performance Curves'!$U8="Cool",'Energy Use Calculator'!$D$39,IF('Performance Curves'!$U8="Heat",'Energy Use Calculator'!$D$40,MAX('Energy Use Calculator'!$D$39:$D$40)))*('Performance Curves'!$B8+'Performance Curves'!$C8*70+'Performance Curves'!$D8*70^2+'Performance Curves'!$E8*BL$1+'Performance Curves'!$F8*BL$1^2+'Performance Curves'!$G8*70*BL$1),0)</f>
        <v>0</v>
      </c>
      <c r="BM14">
        <f>IFERROR(12000*IF('Performance Curves'!$U8="Cool",'Energy Use Calculator'!$D$39,IF('Performance Curves'!$U8="Heat",'Energy Use Calculator'!$D$40,MAX('Energy Use Calculator'!$D$39:$D$40)))*('Performance Curves'!$B8+'Performance Curves'!$C8*70+'Performance Curves'!$D8*70^2+'Performance Curves'!$E8*BM$1+'Performance Curves'!$F8*BM$1^2+'Performance Curves'!$G8*70*BM$1),0)</f>
        <v>0</v>
      </c>
      <c r="BN14">
        <f>IFERROR(12000*IF('Performance Curves'!$U8="Cool",'Energy Use Calculator'!$D$39,IF('Performance Curves'!$U8="Heat",'Energy Use Calculator'!$D$40,MAX('Energy Use Calculator'!$D$39:$D$40)))*('Performance Curves'!$B8+'Performance Curves'!$C8*70+'Performance Curves'!$D8*70^2+'Performance Curves'!$E8*BN$1+'Performance Curves'!$F8*BN$1^2+'Performance Curves'!$G8*70*BN$1),0)</f>
        <v>0</v>
      </c>
      <c r="BO14">
        <f>IFERROR(12000*IF('Performance Curves'!$U8="Cool",'Energy Use Calculator'!$D$39,IF('Performance Curves'!$U8="Heat",'Energy Use Calculator'!$D$40,MAX('Energy Use Calculator'!$D$39:$D$40)))*('Performance Curves'!$B8+'Performance Curves'!$C8*70+'Performance Curves'!$D8*70^2+'Performance Curves'!$E8*BO$1+'Performance Curves'!$F8*BO$1^2+'Performance Curves'!$G8*70*BO$1),0)</f>
        <v>0</v>
      </c>
      <c r="BP14">
        <f>IFERROR(12000*IF('Performance Curves'!$U8="Cool",'Energy Use Calculator'!$D$39,IF('Performance Curves'!$U8="Heat",'Energy Use Calculator'!$D$40,MAX('Energy Use Calculator'!$D$39:$D$40)))*('Performance Curves'!$B8+'Performance Curves'!$C8*70+'Performance Curves'!$D8*70^2+'Performance Curves'!$E8*BP$1+'Performance Curves'!$F8*BP$1^2+'Performance Curves'!$G8*70*BP$1),0)</f>
        <v>0</v>
      </c>
      <c r="BQ14">
        <f>IFERROR(12000*IF('Performance Curves'!$U8="Cool",'Energy Use Calculator'!$D$39,IF('Performance Curves'!$U8="Heat",'Energy Use Calculator'!$D$40,MAX('Energy Use Calculator'!$D$39:$D$40)))*('Performance Curves'!$B8+'Performance Curves'!$C8*70+'Performance Curves'!$D8*70^2+'Performance Curves'!$E8*BQ$1+'Performance Curves'!$F8*BQ$1^2+'Performance Curves'!$G8*70*BQ$1),0)</f>
        <v>0</v>
      </c>
      <c r="BR14">
        <f>IFERROR(12000*IF('Performance Curves'!$U8="Cool",'Energy Use Calculator'!$D$39,IF('Performance Curves'!$U8="Heat",'Energy Use Calculator'!$D$40,MAX('Energy Use Calculator'!$D$39:$D$40)))*('Performance Curves'!$B8+'Performance Curves'!$C8*70+'Performance Curves'!$D8*70^2+'Performance Curves'!$E8*BR$1+'Performance Curves'!$F8*BR$1^2+'Performance Curves'!$G8*70*BR$1),0)</f>
        <v>0</v>
      </c>
      <c r="BS14">
        <f>IFERROR(12000*IF('Performance Curves'!$U8="Cool",'Energy Use Calculator'!$D$39,IF('Performance Curves'!$U8="Heat",'Energy Use Calculator'!$D$40,MAX('Energy Use Calculator'!$D$39:$D$40)))*('Performance Curves'!$B8+'Performance Curves'!$C8*70+'Performance Curves'!$D8*70^2+'Performance Curves'!$E8*BS$1+'Performance Curves'!$F8*BS$1^2+'Performance Curves'!$G8*70*BS$1),0)</f>
        <v>0</v>
      </c>
      <c r="BT14">
        <f>IFERROR(12000*IF('Performance Curves'!$U8="Cool",'Energy Use Calculator'!$D$39,IF('Performance Curves'!$U8="Heat",'Energy Use Calculator'!$D$40,MAX('Energy Use Calculator'!$D$39:$D$40)))*('Performance Curves'!$B8+'Performance Curves'!$C8*70+'Performance Curves'!$D8*70^2+'Performance Curves'!$E8*BT$1+'Performance Curves'!$F8*BT$1^2+'Performance Curves'!$G8*70*BT$1),0)</f>
        <v>0</v>
      </c>
      <c r="BU14">
        <f>IFERROR(12000*IF('Performance Curves'!$U8="Cool",'Energy Use Calculator'!$D$39,IF('Performance Curves'!$U8="Heat",'Energy Use Calculator'!$D$40,MAX('Energy Use Calculator'!$D$39:$D$40)))*('Performance Curves'!$B8+'Performance Curves'!$C8*70+'Performance Curves'!$D8*70^2+'Performance Curves'!$E8*BU$1+'Performance Curves'!$F8*BU$1^2+'Performance Curves'!$G8*70*BU$1),0)</f>
        <v>0</v>
      </c>
      <c r="BV14">
        <f>IFERROR(12000*IF('Performance Curves'!$U8="Cool",'Energy Use Calculator'!$D$39,IF('Performance Curves'!$U8="Heat",'Energy Use Calculator'!$D$40,MAX('Energy Use Calculator'!$D$39:$D$40)))*('Performance Curves'!$B8+'Performance Curves'!$C8*70+'Performance Curves'!$D8*70^2+'Performance Curves'!$E8*BV$1+'Performance Curves'!$F8*BV$1^2+'Performance Curves'!$G8*70*BV$1),0)</f>
        <v>0</v>
      </c>
      <c r="BW14">
        <f>IFERROR(12000*IF('Performance Curves'!$U8="Cool",'Energy Use Calculator'!$D$39,IF('Performance Curves'!$U8="Heat",'Energy Use Calculator'!$D$40,MAX('Energy Use Calculator'!$D$39:$D$40)))*('Performance Curves'!$B8+'Performance Curves'!$C8*70+'Performance Curves'!$D8*70^2+'Performance Curves'!$E8*BW$1+'Performance Curves'!$F8*BW$1^2+'Performance Curves'!$G8*70*BW$1),0)</f>
        <v>0</v>
      </c>
      <c r="BX14">
        <f>IFERROR(12000*IF('Performance Curves'!$U8="Cool",'Energy Use Calculator'!$D$39,IF('Performance Curves'!$U8="Heat",'Energy Use Calculator'!$D$40,MAX('Energy Use Calculator'!$D$39:$D$40)))*('Performance Curves'!$B8+'Performance Curves'!$C8*70+'Performance Curves'!$D8*70^2+'Performance Curves'!$E8*BX$1+'Performance Curves'!$F8*BX$1^2+'Performance Curves'!$G8*70*BX$1),0)</f>
        <v>0</v>
      </c>
      <c r="BY14">
        <f>IFERROR(12000*IF('Performance Curves'!$U8="Cool",'Energy Use Calculator'!$D$39,IF('Performance Curves'!$U8="Heat",'Energy Use Calculator'!$D$40,MAX('Energy Use Calculator'!$D$39:$D$40)))*('Performance Curves'!$B8+'Performance Curves'!$C8*70+'Performance Curves'!$D8*70^2+'Performance Curves'!$E8*BY$1+'Performance Curves'!$F8*BY$1^2+'Performance Curves'!$G8*70*BY$1),0)</f>
        <v>0</v>
      </c>
      <c r="BZ14">
        <f>IFERROR(12000*IF('Performance Curves'!$U8="Cool",'Energy Use Calculator'!$D$39,IF('Performance Curves'!$U8="Heat",'Energy Use Calculator'!$D$40,MAX('Energy Use Calculator'!$D$39:$D$40)))*('Performance Curves'!$B8+'Performance Curves'!$C8*70+'Performance Curves'!$D8*70^2+'Performance Curves'!$E8*BZ$1+'Performance Curves'!$F8*BZ$1^2+'Performance Curves'!$G8*70*BZ$1),0)</f>
        <v>0</v>
      </c>
      <c r="CA14">
        <f>IFERROR(12000*IF('Performance Curves'!$U8="Cool",'Energy Use Calculator'!$D$39,IF('Performance Curves'!$U8="Heat",'Energy Use Calculator'!$D$40,MAX('Energy Use Calculator'!$D$39:$D$40)))*('Performance Curves'!$B8+'Performance Curves'!$C8*70+'Performance Curves'!$D8*70^2+'Performance Curves'!$E8*CA$1+'Performance Curves'!$F8*CA$1^2+'Performance Curves'!$G8*70*CA$1),0)</f>
        <v>0</v>
      </c>
      <c r="CB14">
        <f>IFERROR(12000*IF('Performance Curves'!$U8="Cool",'Energy Use Calculator'!$D$39,IF('Performance Curves'!$U8="Heat",'Energy Use Calculator'!$D$40,MAX('Energy Use Calculator'!$D$39:$D$40)))*('Performance Curves'!$B8+'Performance Curves'!$C8*70+'Performance Curves'!$D8*70^2+'Performance Curves'!$E8*CB$1+'Performance Curves'!$F8*CB$1^2+'Performance Curves'!$G8*70*CB$1),0)</f>
        <v>0</v>
      </c>
      <c r="CC14">
        <f>IFERROR(12000*IF('Performance Curves'!$U8="Cool",'Energy Use Calculator'!$D$39,IF('Performance Curves'!$U8="Heat",'Energy Use Calculator'!$D$40,MAX('Energy Use Calculator'!$D$39:$D$40)))*('Performance Curves'!$B8+'Performance Curves'!$C8*70+'Performance Curves'!$D8*70^2+'Performance Curves'!$E8*CC$1+'Performance Curves'!$F8*CC$1^2+'Performance Curves'!$G8*70*CC$1),0)</f>
        <v>0</v>
      </c>
      <c r="CD14">
        <f>IFERROR(12000*IF('Performance Curves'!$U8="Cool",'Energy Use Calculator'!$D$39,IF('Performance Curves'!$U8="Heat",'Energy Use Calculator'!$D$40,MAX('Energy Use Calculator'!$D$39:$D$40)))*('Performance Curves'!$B8+'Performance Curves'!$C8*70+'Performance Curves'!$D8*70^2+'Performance Curves'!$E8*CD$1+'Performance Curves'!$F8*CD$1^2+'Performance Curves'!$G8*70*CD$1),0)</f>
        <v>0</v>
      </c>
    </row>
    <row r="15" spans="1:82" x14ac:dyDescent="0.25">
      <c r="A15" t="s">
        <v>350</v>
      </c>
      <c r="B15">
        <f>IFERROR(12000*IF('Performance Curves'!$U9="Cool",'Energy Use Calculator'!$D$39,IF('Performance Curves'!$U9="Heat",'Energy Use Calculator'!$D$40,MAX('Energy Use Calculator'!$D$39:$D$40)))*('Performance Curves'!$B9+'Performance Curves'!$C9*70+'Performance Curves'!$D9*70^2+'Performance Curves'!$E9*B$1+'Performance Curves'!$F9*B$1^2+'Performance Curves'!$G9*70*B$1),0)</f>
        <v>0</v>
      </c>
      <c r="C15">
        <f>IFERROR(12000*IF('Performance Curves'!$U9="Cool",'Energy Use Calculator'!$D$39,IF('Performance Curves'!$U9="Heat",'Energy Use Calculator'!$D$40,MAX('Energy Use Calculator'!$D$39:$D$40)))*('Performance Curves'!$B9+'Performance Curves'!$C9*70+'Performance Curves'!$D9*70^2+'Performance Curves'!$E9*C$1+'Performance Curves'!$F9*C$1^2+'Performance Curves'!$G9*70*C$1),0)</f>
        <v>0</v>
      </c>
      <c r="D15">
        <f>IFERROR(12000*IF('Performance Curves'!$U9="Cool",'Energy Use Calculator'!$D$39,IF('Performance Curves'!$U9="Heat",'Energy Use Calculator'!$D$40,MAX('Energy Use Calculator'!$D$39:$D$40)))*('Performance Curves'!$B9+'Performance Curves'!$C9*70+'Performance Curves'!$D9*70^2+'Performance Curves'!$E9*D$1+'Performance Curves'!$F9*D$1^2+'Performance Curves'!$G9*70*D$1),0)</f>
        <v>0</v>
      </c>
      <c r="E15">
        <f>IFERROR(12000*IF('Performance Curves'!$U9="Cool",'Energy Use Calculator'!$D$39,IF('Performance Curves'!$U9="Heat",'Energy Use Calculator'!$D$40,MAX('Energy Use Calculator'!$D$39:$D$40)))*('Performance Curves'!$B9+'Performance Curves'!$C9*70+'Performance Curves'!$D9*70^2+'Performance Curves'!$E9*E$1+'Performance Curves'!$F9*E$1^2+'Performance Curves'!$G9*70*E$1),0)</f>
        <v>0</v>
      </c>
      <c r="F15">
        <f>IFERROR(12000*IF('Performance Curves'!$U9="Cool",'Energy Use Calculator'!$D$39,IF('Performance Curves'!$U9="Heat",'Energy Use Calculator'!$D$40,MAX('Energy Use Calculator'!$D$39:$D$40)))*('Performance Curves'!$B9+'Performance Curves'!$C9*70+'Performance Curves'!$D9*70^2+'Performance Curves'!$E9*F$1+'Performance Curves'!$F9*F$1^2+'Performance Curves'!$G9*70*F$1),0)</f>
        <v>0</v>
      </c>
      <c r="G15">
        <f>IFERROR(12000*IF('Performance Curves'!$U9="Cool",'Energy Use Calculator'!$D$39,IF('Performance Curves'!$U9="Heat",'Energy Use Calculator'!$D$40,MAX('Energy Use Calculator'!$D$39:$D$40)))*('Performance Curves'!$B9+'Performance Curves'!$C9*70+'Performance Curves'!$D9*70^2+'Performance Curves'!$E9*G$1+'Performance Curves'!$F9*G$1^2+'Performance Curves'!$G9*70*G$1),0)</f>
        <v>0</v>
      </c>
      <c r="H15">
        <f>IFERROR(12000*IF('Performance Curves'!$U9="Cool",'Energy Use Calculator'!$D$39,IF('Performance Curves'!$U9="Heat",'Energy Use Calculator'!$D$40,MAX('Energy Use Calculator'!$D$39:$D$40)))*('Performance Curves'!$B9+'Performance Curves'!$C9*70+'Performance Curves'!$D9*70^2+'Performance Curves'!$E9*H$1+'Performance Curves'!$F9*H$1^2+'Performance Curves'!$G9*70*H$1),0)</f>
        <v>0</v>
      </c>
      <c r="I15">
        <f>IFERROR(12000*IF('Performance Curves'!$U9="Cool",'Energy Use Calculator'!$D$39,IF('Performance Curves'!$U9="Heat",'Energy Use Calculator'!$D$40,MAX('Energy Use Calculator'!$D$39:$D$40)))*('Performance Curves'!$B9+'Performance Curves'!$C9*70+'Performance Curves'!$D9*70^2+'Performance Curves'!$E9*I$1+'Performance Curves'!$F9*I$1^2+'Performance Curves'!$G9*70*I$1),0)</f>
        <v>0</v>
      </c>
      <c r="J15">
        <f>IFERROR(12000*IF('Performance Curves'!$U9="Cool",'Energy Use Calculator'!$D$39,IF('Performance Curves'!$U9="Heat",'Energy Use Calculator'!$D$40,MAX('Energy Use Calculator'!$D$39:$D$40)))*('Performance Curves'!$B9+'Performance Curves'!$C9*70+'Performance Curves'!$D9*70^2+'Performance Curves'!$E9*J$1+'Performance Curves'!$F9*J$1^2+'Performance Curves'!$G9*70*J$1),0)</f>
        <v>0</v>
      </c>
      <c r="K15">
        <f>IFERROR(12000*IF('Performance Curves'!$U9="Cool",'Energy Use Calculator'!$D$39,IF('Performance Curves'!$U9="Heat",'Energy Use Calculator'!$D$40,MAX('Energy Use Calculator'!$D$39:$D$40)))*('Performance Curves'!$B9+'Performance Curves'!$C9*70+'Performance Curves'!$D9*70^2+'Performance Curves'!$E9*K$1+'Performance Curves'!$F9*K$1^2+'Performance Curves'!$G9*70*K$1),0)</f>
        <v>0</v>
      </c>
      <c r="L15">
        <f>IFERROR(12000*IF('Performance Curves'!$U9="Cool",'Energy Use Calculator'!$D$39,IF('Performance Curves'!$U9="Heat",'Energy Use Calculator'!$D$40,MAX('Energy Use Calculator'!$D$39:$D$40)))*('Performance Curves'!$B9+'Performance Curves'!$C9*70+'Performance Curves'!$D9*70^2+'Performance Curves'!$E9*L$1+'Performance Curves'!$F9*L$1^2+'Performance Curves'!$G9*70*L$1),0)</f>
        <v>0</v>
      </c>
      <c r="M15">
        <f>IFERROR(12000*IF('Performance Curves'!$U9="Cool",'Energy Use Calculator'!$D$39,IF('Performance Curves'!$U9="Heat",'Energy Use Calculator'!$D$40,MAX('Energy Use Calculator'!$D$39:$D$40)))*('Performance Curves'!$B9+'Performance Curves'!$C9*70+'Performance Curves'!$D9*70^2+'Performance Curves'!$E9*M$1+'Performance Curves'!$F9*M$1^2+'Performance Curves'!$G9*70*M$1),0)</f>
        <v>0</v>
      </c>
      <c r="N15">
        <f>IFERROR(12000*IF('Performance Curves'!$U9="Cool",'Energy Use Calculator'!$D$39,IF('Performance Curves'!$U9="Heat",'Energy Use Calculator'!$D$40,MAX('Energy Use Calculator'!$D$39:$D$40)))*('Performance Curves'!$B9+'Performance Curves'!$C9*70+'Performance Curves'!$D9*70^2+'Performance Curves'!$E9*N$1+'Performance Curves'!$F9*N$1^2+'Performance Curves'!$G9*70*N$1),0)</f>
        <v>0</v>
      </c>
      <c r="O15">
        <f>IFERROR(12000*IF('Performance Curves'!$U9="Cool",'Energy Use Calculator'!$D$39,IF('Performance Curves'!$U9="Heat",'Energy Use Calculator'!$D$40,MAX('Energy Use Calculator'!$D$39:$D$40)))*('Performance Curves'!$B9+'Performance Curves'!$C9*70+'Performance Curves'!$D9*70^2+'Performance Curves'!$E9*O$1+'Performance Curves'!$F9*O$1^2+'Performance Curves'!$G9*70*O$1),0)</f>
        <v>0</v>
      </c>
      <c r="P15">
        <f>IFERROR(12000*IF('Performance Curves'!$U9="Cool",'Energy Use Calculator'!$D$39,IF('Performance Curves'!$U9="Heat",'Energy Use Calculator'!$D$40,MAX('Energy Use Calculator'!$D$39:$D$40)))*('Performance Curves'!$B9+'Performance Curves'!$C9*70+'Performance Curves'!$D9*70^2+'Performance Curves'!$E9*P$1+'Performance Curves'!$F9*P$1^2+'Performance Curves'!$G9*70*P$1),0)</f>
        <v>0</v>
      </c>
      <c r="Q15">
        <f>IFERROR(12000*IF('Performance Curves'!$U9="Cool",'Energy Use Calculator'!$D$39,IF('Performance Curves'!$U9="Heat",'Energy Use Calculator'!$D$40,MAX('Energy Use Calculator'!$D$39:$D$40)))*('Performance Curves'!$B9+'Performance Curves'!$C9*70+'Performance Curves'!$D9*70^2+'Performance Curves'!$E9*Q$1+'Performance Curves'!$F9*Q$1^2+'Performance Curves'!$G9*70*Q$1),0)</f>
        <v>0</v>
      </c>
      <c r="R15">
        <f>IFERROR(12000*IF('Performance Curves'!$U9="Cool",'Energy Use Calculator'!$D$39,IF('Performance Curves'!$U9="Heat",'Energy Use Calculator'!$D$40,MAX('Energy Use Calculator'!$D$39:$D$40)))*('Performance Curves'!$B9+'Performance Curves'!$C9*70+'Performance Curves'!$D9*70^2+'Performance Curves'!$E9*R$1+'Performance Curves'!$F9*R$1^2+'Performance Curves'!$G9*70*R$1),0)</f>
        <v>0</v>
      </c>
      <c r="S15">
        <f>IFERROR(12000*IF('Performance Curves'!$U9="Cool",'Energy Use Calculator'!$D$39,IF('Performance Curves'!$U9="Heat",'Energy Use Calculator'!$D$40,MAX('Energy Use Calculator'!$D$39:$D$40)))*('Performance Curves'!$B9+'Performance Curves'!$C9*70+'Performance Curves'!$D9*70^2+'Performance Curves'!$E9*S$1+'Performance Curves'!$F9*S$1^2+'Performance Curves'!$G9*70*S$1),0)</f>
        <v>0</v>
      </c>
      <c r="T15">
        <f>IFERROR(12000*IF('Performance Curves'!$U9="Cool",'Energy Use Calculator'!$D$39,IF('Performance Curves'!$U9="Heat",'Energy Use Calculator'!$D$40,MAX('Energy Use Calculator'!$D$39:$D$40)))*('Performance Curves'!$B9+'Performance Curves'!$C9*70+'Performance Curves'!$D9*70^2+'Performance Curves'!$E9*T$1+'Performance Curves'!$F9*T$1^2+'Performance Curves'!$G9*70*T$1),0)</f>
        <v>0</v>
      </c>
      <c r="U15">
        <f>IFERROR(12000*IF('Performance Curves'!$U9="Cool",'Energy Use Calculator'!$D$39,IF('Performance Curves'!$U9="Heat",'Energy Use Calculator'!$D$40,MAX('Energy Use Calculator'!$D$39:$D$40)))*('Performance Curves'!$B9+'Performance Curves'!$C9*70+'Performance Curves'!$D9*70^2+'Performance Curves'!$E9*U$1+'Performance Curves'!$F9*U$1^2+'Performance Curves'!$G9*70*U$1),0)</f>
        <v>0</v>
      </c>
      <c r="V15">
        <f>IFERROR(12000*IF('Performance Curves'!$U9="Cool",'Energy Use Calculator'!$D$39,IF('Performance Curves'!$U9="Heat",'Energy Use Calculator'!$D$40,MAX('Energy Use Calculator'!$D$39:$D$40)))*('Performance Curves'!$B9+'Performance Curves'!$C9*70+'Performance Curves'!$D9*70^2+'Performance Curves'!$E9*V$1+'Performance Curves'!$F9*V$1^2+'Performance Curves'!$G9*70*V$1),0)</f>
        <v>0</v>
      </c>
      <c r="W15">
        <f>IFERROR(12000*IF('Performance Curves'!$U9="Cool",'Energy Use Calculator'!$D$39,IF('Performance Curves'!$U9="Heat",'Energy Use Calculator'!$D$40,MAX('Energy Use Calculator'!$D$39:$D$40)))*('Performance Curves'!$B9+'Performance Curves'!$C9*70+'Performance Curves'!$D9*70^2+'Performance Curves'!$E9*W$1+'Performance Curves'!$F9*W$1^2+'Performance Curves'!$G9*70*W$1),0)</f>
        <v>0</v>
      </c>
      <c r="X15">
        <f>IFERROR(12000*IF('Performance Curves'!$U9="Cool",'Energy Use Calculator'!$D$39,IF('Performance Curves'!$U9="Heat",'Energy Use Calculator'!$D$40,MAX('Energy Use Calculator'!$D$39:$D$40)))*('Performance Curves'!$B9+'Performance Curves'!$C9*70+'Performance Curves'!$D9*70^2+'Performance Curves'!$E9*X$1+'Performance Curves'!$F9*X$1^2+'Performance Curves'!$G9*70*X$1),0)</f>
        <v>0</v>
      </c>
      <c r="Y15">
        <f>IFERROR(12000*IF('Performance Curves'!$U9="Cool",'Energy Use Calculator'!$D$39,IF('Performance Curves'!$U9="Heat",'Energy Use Calculator'!$D$40,MAX('Energy Use Calculator'!$D$39:$D$40)))*('Performance Curves'!$B9+'Performance Curves'!$C9*70+'Performance Curves'!$D9*70^2+'Performance Curves'!$E9*Y$1+'Performance Curves'!$F9*Y$1^2+'Performance Curves'!$G9*70*Y$1),0)</f>
        <v>0</v>
      </c>
      <c r="Z15">
        <f>IFERROR(12000*IF('Performance Curves'!$U9="Cool",'Energy Use Calculator'!$D$39,IF('Performance Curves'!$U9="Heat",'Energy Use Calculator'!$D$40,MAX('Energy Use Calculator'!$D$39:$D$40)))*('Performance Curves'!$B9+'Performance Curves'!$C9*70+'Performance Curves'!$D9*70^2+'Performance Curves'!$E9*Z$1+'Performance Curves'!$F9*Z$1^2+'Performance Curves'!$G9*70*Z$1),0)</f>
        <v>0</v>
      </c>
      <c r="AA15">
        <f>IFERROR(12000*IF('Performance Curves'!$U9="Cool",'Energy Use Calculator'!$D$39,IF('Performance Curves'!$U9="Heat",'Energy Use Calculator'!$D$40,MAX('Energy Use Calculator'!$D$39:$D$40)))*('Performance Curves'!$B9+'Performance Curves'!$C9*70+'Performance Curves'!$D9*70^2+'Performance Curves'!$E9*AA$1+'Performance Curves'!$F9*AA$1^2+'Performance Curves'!$G9*70*AA$1),0)</f>
        <v>0</v>
      </c>
      <c r="AB15">
        <f>IFERROR(12000*IF('Performance Curves'!$U9="Cool",'Energy Use Calculator'!$D$39,IF('Performance Curves'!$U9="Heat",'Energy Use Calculator'!$D$40,MAX('Energy Use Calculator'!$D$39:$D$40)))*('Performance Curves'!$B9+'Performance Curves'!$C9*70+'Performance Curves'!$D9*70^2+'Performance Curves'!$E9*AB$1+'Performance Curves'!$F9*AB$1^2+'Performance Curves'!$G9*70*AB$1),0)</f>
        <v>0</v>
      </c>
      <c r="AC15">
        <f>IFERROR(12000*IF('Performance Curves'!$U9="Cool",'Energy Use Calculator'!$D$39,IF('Performance Curves'!$U9="Heat",'Energy Use Calculator'!$D$40,MAX('Energy Use Calculator'!$D$39:$D$40)))*('Performance Curves'!$B9+'Performance Curves'!$C9*70+'Performance Curves'!$D9*70^2+'Performance Curves'!$E9*AC$1+'Performance Curves'!$F9*AC$1^2+'Performance Curves'!$G9*70*AC$1),0)</f>
        <v>0</v>
      </c>
      <c r="AD15">
        <f>IFERROR(12000*IF('Performance Curves'!$U9="Cool",'Energy Use Calculator'!$D$39,IF('Performance Curves'!$U9="Heat",'Energy Use Calculator'!$D$40,MAX('Energy Use Calculator'!$D$39:$D$40)))*('Performance Curves'!$B9+'Performance Curves'!$C9*70+'Performance Curves'!$D9*70^2+'Performance Curves'!$E9*AD$1+'Performance Curves'!$F9*AD$1^2+'Performance Curves'!$G9*70*AD$1),0)</f>
        <v>0</v>
      </c>
      <c r="AE15">
        <f>IFERROR(12000*IF('Performance Curves'!$U9="Cool",'Energy Use Calculator'!$D$39,IF('Performance Curves'!$U9="Heat",'Energy Use Calculator'!$D$40,MAX('Energy Use Calculator'!$D$39:$D$40)))*('Performance Curves'!$B9+'Performance Curves'!$C9*70+'Performance Curves'!$D9*70^2+'Performance Curves'!$E9*AE$1+'Performance Curves'!$F9*AE$1^2+'Performance Curves'!$G9*70*AE$1),0)</f>
        <v>0</v>
      </c>
      <c r="AF15">
        <f>IFERROR(12000*IF('Performance Curves'!$U9="Cool",'Energy Use Calculator'!$D$39,IF('Performance Curves'!$U9="Heat",'Energy Use Calculator'!$D$40,MAX('Energy Use Calculator'!$D$39:$D$40)))*('Performance Curves'!$B9+'Performance Curves'!$C9*70+'Performance Curves'!$D9*70^2+'Performance Curves'!$E9*AF$1+'Performance Curves'!$F9*AF$1^2+'Performance Curves'!$G9*70*AF$1),0)</f>
        <v>0</v>
      </c>
      <c r="AG15">
        <f>IFERROR(12000*IF('Performance Curves'!$U9="Cool",'Energy Use Calculator'!$D$39,IF('Performance Curves'!$U9="Heat",'Energy Use Calculator'!$D$40,MAX('Energy Use Calculator'!$D$39:$D$40)))*('Performance Curves'!$B9+'Performance Curves'!$C9*70+'Performance Curves'!$D9*70^2+'Performance Curves'!$E9*AG$1+'Performance Curves'!$F9*AG$1^2+'Performance Curves'!$G9*70*AG$1),0)</f>
        <v>0</v>
      </c>
      <c r="AH15">
        <f>IFERROR(12000*IF('Performance Curves'!$U9="Cool",'Energy Use Calculator'!$D$39,IF('Performance Curves'!$U9="Heat",'Energy Use Calculator'!$D$40,MAX('Energy Use Calculator'!$D$39:$D$40)))*('Performance Curves'!$B9+'Performance Curves'!$C9*70+'Performance Curves'!$D9*70^2+'Performance Curves'!$E9*AH$1+'Performance Curves'!$F9*AH$1^2+'Performance Curves'!$G9*70*AH$1),0)</f>
        <v>0</v>
      </c>
      <c r="AI15">
        <f>IFERROR(12000*IF('Performance Curves'!$U9="Cool",'Energy Use Calculator'!$D$39,IF('Performance Curves'!$U9="Heat",'Energy Use Calculator'!$D$40,MAX('Energy Use Calculator'!$D$39:$D$40)))*('Performance Curves'!$B9+'Performance Curves'!$C9*70+'Performance Curves'!$D9*70^2+'Performance Curves'!$E9*AI$1+'Performance Curves'!$F9*AI$1^2+'Performance Curves'!$G9*70*AI$1),0)</f>
        <v>0</v>
      </c>
      <c r="AJ15">
        <f>IFERROR(12000*IF('Performance Curves'!$U9="Cool",'Energy Use Calculator'!$D$39,IF('Performance Curves'!$U9="Heat",'Energy Use Calculator'!$D$40,MAX('Energy Use Calculator'!$D$39:$D$40)))*('Performance Curves'!$B9+'Performance Curves'!$C9*70+'Performance Curves'!$D9*70^2+'Performance Curves'!$E9*AJ$1+'Performance Curves'!$F9*AJ$1^2+'Performance Curves'!$G9*70*AJ$1),0)</f>
        <v>0</v>
      </c>
      <c r="AK15">
        <f>IFERROR(12000*IF('Performance Curves'!$U9="Cool",'Energy Use Calculator'!$D$39,IF('Performance Curves'!$U9="Heat",'Energy Use Calculator'!$D$40,MAX('Energy Use Calculator'!$D$39:$D$40)))*('Performance Curves'!$B9+'Performance Curves'!$C9*70+'Performance Curves'!$D9*70^2+'Performance Curves'!$E9*AK$1+'Performance Curves'!$F9*AK$1^2+'Performance Curves'!$G9*70*AK$1),0)</f>
        <v>0</v>
      </c>
      <c r="AL15">
        <f>IFERROR(12000*IF('Performance Curves'!$U9="Cool",'Energy Use Calculator'!$D$39,IF('Performance Curves'!$U9="Heat",'Energy Use Calculator'!$D$40,MAX('Energy Use Calculator'!$D$39:$D$40)))*('Performance Curves'!$B9+'Performance Curves'!$C9*70+'Performance Curves'!$D9*70^2+'Performance Curves'!$E9*AL$1+'Performance Curves'!$F9*AL$1^2+'Performance Curves'!$G9*70*AL$1),0)</f>
        <v>0</v>
      </c>
      <c r="AM15">
        <f>IFERROR(12000*IF('Performance Curves'!$U9="Cool",'Energy Use Calculator'!$D$39,IF('Performance Curves'!$U9="Heat",'Energy Use Calculator'!$D$40,MAX('Energy Use Calculator'!$D$39:$D$40)))*('Performance Curves'!$B9+'Performance Curves'!$C9*70+'Performance Curves'!$D9*70^2+'Performance Curves'!$E9*AM$1+'Performance Curves'!$F9*AM$1^2+'Performance Curves'!$G9*70*AM$1),0)</f>
        <v>0</v>
      </c>
      <c r="AN15">
        <f>IFERROR(12000*IF('Performance Curves'!$U9="Cool",'Energy Use Calculator'!$D$39,IF('Performance Curves'!$U9="Heat",'Energy Use Calculator'!$D$40,MAX('Energy Use Calculator'!$D$39:$D$40)))*('Performance Curves'!$B9+'Performance Curves'!$C9*70+'Performance Curves'!$D9*70^2+'Performance Curves'!$E9*AN$1+'Performance Curves'!$F9*AN$1^2+'Performance Curves'!$G9*70*AN$1),0)</f>
        <v>0</v>
      </c>
      <c r="AO15">
        <f>IFERROR(12000*IF('Performance Curves'!$U9="Cool",'Energy Use Calculator'!$D$39,IF('Performance Curves'!$U9="Heat",'Energy Use Calculator'!$D$40,MAX('Energy Use Calculator'!$D$39:$D$40)))*('Performance Curves'!$B9+'Performance Curves'!$C9*70+'Performance Curves'!$D9*70^2+'Performance Curves'!$E9*AO$1+'Performance Curves'!$F9*AO$1^2+'Performance Curves'!$G9*70*AO$1),0)</f>
        <v>0</v>
      </c>
      <c r="AP15">
        <f>IFERROR(12000*IF('Performance Curves'!$U9="Cool",'Energy Use Calculator'!$D$39,IF('Performance Curves'!$U9="Heat",'Energy Use Calculator'!$D$40,MAX('Energy Use Calculator'!$D$39:$D$40)))*('Performance Curves'!$B9+'Performance Curves'!$C9*70+'Performance Curves'!$D9*70^2+'Performance Curves'!$E9*AP$1+'Performance Curves'!$F9*AP$1^2+'Performance Curves'!$G9*70*AP$1),0)</f>
        <v>0</v>
      </c>
      <c r="AQ15">
        <f>IFERROR(12000*IF('Performance Curves'!$U9="Cool",'Energy Use Calculator'!$D$39,IF('Performance Curves'!$U9="Heat",'Energy Use Calculator'!$D$40,MAX('Energy Use Calculator'!$D$39:$D$40)))*('Performance Curves'!$B9+'Performance Curves'!$C9*70+'Performance Curves'!$D9*70^2+'Performance Curves'!$E9*AQ$1+'Performance Curves'!$F9*AQ$1^2+'Performance Curves'!$G9*70*AQ$1),0)</f>
        <v>0</v>
      </c>
      <c r="AR15">
        <f>IFERROR(12000*IF('Performance Curves'!$U9="Cool",'Energy Use Calculator'!$D$39,IF('Performance Curves'!$U9="Heat",'Energy Use Calculator'!$D$40,MAX('Energy Use Calculator'!$D$39:$D$40)))*('Performance Curves'!$B9+'Performance Curves'!$C9*70+'Performance Curves'!$D9*70^2+'Performance Curves'!$E9*AR$1+'Performance Curves'!$F9*AR$1^2+'Performance Curves'!$G9*70*AR$1),0)</f>
        <v>0</v>
      </c>
      <c r="AS15">
        <f>IFERROR(12000*IF('Performance Curves'!$U9="Cool",'Energy Use Calculator'!$D$39,IF('Performance Curves'!$U9="Heat",'Energy Use Calculator'!$D$40,MAX('Energy Use Calculator'!$D$39:$D$40)))*('Performance Curves'!$B9+'Performance Curves'!$C9*70+'Performance Curves'!$D9*70^2+'Performance Curves'!$E9*AS$1+'Performance Curves'!$F9*AS$1^2+'Performance Curves'!$G9*70*AS$1),0)</f>
        <v>0</v>
      </c>
      <c r="AT15">
        <f>IFERROR(12000*IF('Performance Curves'!$U9="Cool",'Energy Use Calculator'!$D$39,IF('Performance Curves'!$U9="Heat",'Energy Use Calculator'!$D$40,MAX('Energy Use Calculator'!$D$39:$D$40)))*('Performance Curves'!$B9+'Performance Curves'!$C9*70+'Performance Curves'!$D9*70^2+'Performance Curves'!$E9*AT$1+'Performance Curves'!$F9*AT$1^2+'Performance Curves'!$G9*70*AT$1),0)</f>
        <v>0</v>
      </c>
      <c r="AU15">
        <f>IFERROR(12000*IF('Performance Curves'!$U9="Cool",'Energy Use Calculator'!$D$39,IF('Performance Curves'!$U9="Heat",'Energy Use Calculator'!$D$40,MAX('Energy Use Calculator'!$D$39:$D$40)))*('Performance Curves'!$B9+'Performance Curves'!$C9*70+'Performance Curves'!$D9*70^2+'Performance Curves'!$E9*AU$1+'Performance Curves'!$F9*AU$1^2+'Performance Curves'!$G9*70*AU$1),0)</f>
        <v>0</v>
      </c>
      <c r="AV15">
        <f>IFERROR(12000*IF('Performance Curves'!$U9="Cool",'Energy Use Calculator'!$D$39,IF('Performance Curves'!$U9="Heat",'Energy Use Calculator'!$D$40,MAX('Energy Use Calculator'!$D$39:$D$40)))*('Performance Curves'!$B9+'Performance Curves'!$C9*70+'Performance Curves'!$D9*70^2+'Performance Curves'!$E9*AV$1+'Performance Curves'!$F9*AV$1^2+'Performance Curves'!$G9*70*AV$1),0)</f>
        <v>0</v>
      </c>
      <c r="AW15">
        <f>IFERROR(12000*IF('Performance Curves'!$U9="Cool",'Energy Use Calculator'!$D$39,IF('Performance Curves'!$U9="Heat",'Energy Use Calculator'!$D$40,MAX('Energy Use Calculator'!$D$39:$D$40)))*('Performance Curves'!$B9+'Performance Curves'!$C9*70+'Performance Curves'!$D9*70^2+'Performance Curves'!$E9*AW$1+'Performance Curves'!$F9*AW$1^2+'Performance Curves'!$G9*70*AW$1),0)</f>
        <v>0</v>
      </c>
      <c r="AX15">
        <f>IFERROR(12000*IF('Performance Curves'!$U9="Cool",'Energy Use Calculator'!$D$39,IF('Performance Curves'!$U9="Heat",'Energy Use Calculator'!$D$40,MAX('Energy Use Calculator'!$D$39:$D$40)))*('Performance Curves'!$B9+'Performance Curves'!$C9*70+'Performance Curves'!$D9*70^2+'Performance Curves'!$E9*AX$1+'Performance Curves'!$F9*AX$1^2+'Performance Curves'!$G9*70*AX$1),0)</f>
        <v>0</v>
      </c>
      <c r="AY15">
        <f>IFERROR(12000*IF('Performance Curves'!$U9="Cool",'Energy Use Calculator'!$D$39,IF('Performance Curves'!$U9="Heat",'Energy Use Calculator'!$D$40,MAX('Energy Use Calculator'!$D$39:$D$40)))*('Performance Curves'!$B9+'Performance Curves'!$C9*70+'Performance Curves'!$D9*70^2+'Performance Curves'!$E9*AY$1+'Performance Curves'!$F9*AY$1^2+'Performance Curves'!$G9*70*AY$1),0)</f>
        <v>0</v>
      </c>
      <c r="AZ15">
        <f>IFERROR(12000*IF('Performance Curves'!$U9="Cool",'Energy Use Calculator'!$D$39,IF('Performance Curves'!$U9="Heat",'Energy Use Calculator'!$D$40,MAX('Energy Use Calculator'!$D$39:$D$40)))*('Performance Curves'!$B9+'Performance Curves'!$C9*70+'Performance Curves'!$D9*70^2+'Performance Curves'!$E9*AZ$1+'Performance Curves'!$F9*AZ$1^2+'Performance Curves'!$G9*70*AZ$1),0)</f>
        <v>0</v>
      </c>
      <c r="BA15">
        <f>IFERROR(12000*IF('Performance Curves'!$U9="Cool",'Energy Use Calculator'!$D$39,IF('Performance Curves'!$U9="Heat",'Energy Use Calculator'!$D$40,MAX('Energy Use Calculator'!$D$39:$D$40)))*('Performance Curves'!$B9+'Performance Curves'!$C9*70+'Performance Curves'!$D9*70^2+'Performance Curves'!$E9*BA$1+'Performance Curves'!$F9*BA$1^2+'Performance Curves'!$G9*70*BA$1),0)</f>
        <v>0</v>
      </c>
      <c r="BB15">
        <f>IFERROR(12000*IF('Performance Curves'!$U9="Cool",'Energy Use Calculator'!$D$39,IF('Performance Curves'!$U9="Heat",'Energy Use Calculator'!$D$40,MAX('Energy Use Calculator'!$D$39:$D$40)))*('Performance Curves'!$B9+'Performance Curves'!$C9*70+'Performance Curves'!$D9*70^2+'Performance Curves'!$E9*BB$1+'Performance Curves'!$F9*BB$1^2+'Performance Curves'!$G9*70*BB$1),0)</f>
        <v>0</v>
      </c>
      <c r="BC15">
        <f>IFERROR(12000*IF('Performance Curves'!$U9="Cool",'Energy Use Calculator'!$D$39,IF('Performance Curves'!$U9="Heat",'Energy Use Calculator'!$D$40,MAX('Energy Use Calculator'!$D$39:$D$40)))*('Performance Curves'!$B9+'Performance Curves'!$C9*70+'Performance Curves'!$D9*70^2+'Performance Curves'!$E9*BC$1+'Performance Curves'!$F9*BC$1^2+'Performance Curves'!$G9*70*BC$1),0)</f>
        <v>0</v>
      </c>
      <c r="BD15">
        <f>IFERROR(12000*IF('Performance Curves'!$U9="Cool",'Energy Use Calculator'!$D$39,IF('Performance Curves'!$U9="Heat",'Energy Use Calculator'!$D$40,MAX('Energy Use Calculator'!$D$39:$D$40)))*('Performance Curves'!$B9+'Performance Curves'!$C9*70+'Performance Curves'!$D9*70^2+'Performance Curves'!$E9*BD$1+'Performance Curves'!$F9*BD$1^2+'Performance Curves'!$G9*70*BD$1),0)</f>
        <v>0</v>
      </c>
      <c r="BE15">
        <f>IFERROR(12000*IF('Performance Curves'!$U9="Cool",'Energy Use Calculator'!$D$39,IF('Performance Curves'!$U9="Heat",'Energy Use Calculator'!$D$40,MAX('Energy Use Calculator'!$D$39:$D$40)))*('Performance Curves'!$B9+'Performance Curves'!$C9*70+'Performance Curves'!$D9*70^2+'Performance Curves'!$E9*BE$1+'Performance Curves'!$F9*BE$1^2+'Performance Curves'!$G9*70*BE$1),0)</f>
        <v>0</v>
      </c>
      <c r="BF15">
        <f>IFERROR(12000*IF('Performance Curves'!$U9="Cool",'Energy Use Calculator'!$D$39,IF('Performance Curves'!$U9="Heat",'Energy Use Calculator'!$D$40,MAX('Energy Use Calculator'!$D$39:$D$40)))*('Performance Curves'!$B9+'Performance Curves'!$C9*70+'Performance Curves'!$D9*70^2+'Performance Curves'!$E9*BF$1+'Performance Curves'!$F9*BF$1^2+'Performance Curves'!$G9*70*BF$1),0)</f>
        <v>0</v>
      </c>
      <c r="BG15">
        <f>IFERROR(12000*IF('Performance Curves'!$U9="Cool",'Energy Use Calculator'!$D$39,IF('Performance Curves'!$U9="Heat",'Energy Use Calculator'!$D$40,MAX('Energy Use Calculator'!$D$39:$D$40)))*('Performance Curves'!$B9+'Performance Curves'!$C9*70+'Performance Curves'!$D9*70^2+'Performance Curves'!$E9*BG$1+'Performance Curves'!$F9*BG$1^2+'Performance Curves'!$G9*70*BG$1),0)</f>
        <v>0</v>
      </c>
      <c r="BH15">
        <f>IFERROR(12000*IF('Performance Curves'!$U9="Cool",'Energy Use Calculator'!$D$39,IF('Performance Curves'!$U9="Heat",'Energy Use Calculator'!$D$40,MAX('Energy Use Calculator'!$D$39:$D$40)))*('Performance Curves'!$B9+'Performance Curves'!$C9*70+'Performance Curves'!$D9*70^2+'Performance Curves'!$E9*BH$1+'Performance Curves'!$F9*BH$1^2+'Performance Curves'!$G9*70*BH$1),0)</f>
        <v>0</v>
      </c>
      <c r="BI15">
        <f>IFERROR(12000*IF('Performance Curves'!$U9="Cool",'Energy Use Calculator'!$D$39,IF('Performance Curves'!$U9="Heat",'Energy Use Calculator'!$D$40,MAX('Energy Use Calculator'!$D$39:$D$40)))*('Performance Curves'!$B9+'Performance Curves'!$C9*70+'Performance Curves'!$D9*70^2+'Performance Curves'!$E9*BI$1+'Performance Curves'!$F9*BI$1^2+'Performance Curves'!$G9*70*BI$1),0)</f>
        <v>0</v>
      </c>
      <c r="BJ15">
        <f>IFERROR(12000*IF('Performance Curves'!$U9="Cool",'Energy Use Calculator'!$D$39,IF('Performance Curves'!$U9="Heat",'Energy Use Calculator'!$D$40,MAX('Energy Use Calculator'!$D$39:$D$40)))*('Performance Curves'!$B9+'Performance Curves'!$C9*70+'Performance Curves'!$D9*70^2+'Performance Curves'!$E9*BJ$1+'Performance Curves'!$F9*BJ$1^2+'Performance Curves'!$G9*70*BJ$1),0)</f>
        <v>0</v>
      </c>
      <c r="BK15">
        <f>IFERROR(12000*IF('Performance Curves'!$U9="Cool",'Energy Use Calculator'!$D$39,IF('Performance Curves'!$U9="Heat",'Energy Use Calculator'!$D$40,MAX('Energy Use Calculator'!$D$39:$D$40)))*('Performance Curves'!$B9+'Performance Curves'!$C9*70+'Performance Curves'!$D9*70^2+'Performance Curves'!$E9*BK$1+'Performance Curves'!$F9*BK$1^2+'Performance Curves'!$G9*70*BK$1),0)</f>
        <v>0</v>
      </c>
      <c r="BL15">
        <f>IFERROR(12000*IF('Performance Curves'!$U9="Cool",'Energy Use Calculator'!$D$39,IF('Performance Curves'!$U9="Heat",'Energy Use Calculator'!$D$40,MAX('Energy Use Calculator'!$D$39:$D$40)))*('Performance Curves'!$B9+'Performance Curves'!$C9*70+'Performance Curves'!$D9*70^2+'Performance Curves'!$E9*BL$1+'Performance Curves'!$F9*BL$1^2+'Performance Curves'!$G9*70*BL$1),0)</f>
        <v>0</v>
      </c>
      <c r="BM15">
        <f>IFERROR(12000*IF('Performance Curves'!$U9="Cool",'Energy Use Calculator'!$D$39,IF('Performance Curves'!$U9="Heat",'Energy Use Calculator'!$D$40,MAX('Energy Use Calculator'!$D$39:$D$40)))*('Performance Curves'!$B9+'Performance Curves'!$C9*70+'Performance Curves'!$D9*70^2+'Performance Curves'!$E9*BM$1+'Performance Curves'!$F9*BM$1^2+'Performance Curves'!$G9*70*BM$1),0)</f>
        <v>0</v>
      </c>
      <c r="BN15">
        <f>IFERROR(12000*IF('Performance Curves'!$U9="Cool",'Energy Use Calculator'!$D$39,IF('Performance Curves'!$U9="Heat",'Energy Use Calculator'!$D$40,MAX('Energy Use Calculator'!$D$39:$D$40)))*('Performance Curves'!$B9+'Performance Curves'!$C9*70+'Performance Curves'!$D9*70^2+'Performance Curves'!$E9*BN$1+'Performance Curves'!$F9*BN$1^2+'Performance Curves'!$G9*70*BN$1),0)</f>
        <v>0</v>
      </c>
      <c r="BO15">
        <f>IFERROR(12000*IF('Performance Curves'!$U9="Cool",'Energy Use Calculator'!$D$39,IF('Performance Curves'!$U9="Heat",'Energy Use Calculator'!$D$40,MAX('Energy Use Calculator'!$D$39:$D$40)))*('Performance Curves'!$B9+'Performance Curves'!$C9*70+'Performance Curves'!$D9*70^2+'Performance Curves'!$E9*BO$1+'Performance Curves'!$F9*BO$1^2+'Performance Curves'!$G9*70*BO$1),0)</f>
        <v>0</v>
      </c>
      <c r="BP15">
        <f>IFERROR(12000*IF('Performance Curves'!$U9="Cool",'Energy Use Calculator'!$D$39,IF('Performance Curves'!$U9="Heat",'Energy Use Calculator'!$D$40,MAX('Energy Use Calculator'!$D$39:$D$40)))*('Performance Curves'!$B9+'Performance Curves'!$C9*70+'Performance Curves'!$D9*70^2+'Performance Curves'!$E9*BP$1+'Performance Curves'!$F9*BP$1^2+'Performance Curves'!$G9*70*BP$1),0)</f>
        <v>0</v>
      </c>
      <c r="BQ15">
        <f>IFERROR(12000*IF('Performance Curves'!$U9="Cool",'Energy Use Calculator'!$D$39,IF('Performance Curves'!$U9="Heat",'Energy Use Calculator'!$D$40,MAX('Energy Use Calculator'!$D$39:$D$40)))*('Performance Curves'!$B9+'Performance Curves'!$C9*70+'Performance Curves'!$D9*70^2+'Performance Curves'!$E9*BQ$1+'Performance Curves'!$F9*BQ$1^2+'Performance Curves'!$G9*70*BQ$1),0)</f>
        <v>0</v>
      </c>
      <c r="BR15">
        <f>IFERROR(12000*IF('Performance Curves'!$U9="Cool",'Energy Use Calculator'!$D$39,IF('Performance Curves'!$U9="Heat",'Energy Use Calculator'!$D$40,MAX('Energy Use Calculator'!$D$39:$D$40)))*('Performance Curves'!$B9+'Performance Curves'!$C9*70+'Performance Curves'!$D9*70^2+'Performance Curves'!$E9*BR$1+'Performance Curves'!$F9*BR$1^2+'Performance Curves'!$G9*70*BR$1),0)</f>
        <v>0</v>
      </c>
      <c r="BS15">
        <f>IFERROR(12000*IF('Performance Curves'!$U9="Cool",'Energy Use Calculator'!$D$39,IF('Performance Curves'!$U9="Heat",'Energy Use Calculator'!$D$40,MAX('Energy Use Calculator'!$D$39:$D$40)))*('Performance Curves'!$B9+'Performance Curves'!$C9*70+'Performance Curves'!$D9*70^2+'Performance Curves'!$E9*BS$1+'Performance Curves'!$F9*BS$1^2+'Performance Curves'!$G9*70*BS$1),0)</f>
        <v>0</v>
      </c>
      <c r="BT15">
        <f>IFERROR(12000*IF('Performance Curves'!$U9="Cool",'Energy Use Calculator'!$D$39,IF('Performance Curves'!$U9="Heat",'Energy Use Calculator'!$D$40,MAX('Energy Use Calculator'!$D$39:$D$40)))*('Performance Curves'!$B9+'Performance Curves'!$C9*70+'Performance Curves'!$D9*70^2+'Performance Curves'!$E9*BT$1+'Performance Curves'!$F9*BT$1^2+'Performance Curves'!$G9*70*BT$1),0)</f>
        <v>0</v>
      </c>
      <c r="BU15">
        <f>IFERROR(12000*IF('Performance Curves'!$U9="Cool",'Energy Use Calculator'!$D$39,IF('Performance Curves'!$U9="Heat",'Energy Use Calculator'!$D$40,MAX('Energy Use Calculator'!$D$39:$D$40)))*('Performance Curves'!$B9+'Performance Curves'!$C9*70+'Performance Curves'!$D9*70^2+'Performance Curves'!$E9*BU$1+'Performance Curves'!$F9*BU$1^2+'Performance Curves'!$G9*70*BU$1),0)</f>
        <v>0</v>
      </c>
      <c r="BV15">
        <f>IFERROR(12000*IF('Performance Curves'!$U9="Cool",'Energy Use Calculator'!$D$39,IF('Performance Curves'!$U9="Heat",'Energy Use Calculator'!$D$40,MAX('Energy Use Calculator'!$D$39:$D$40)))*('Performance Curves'!$B9+'Performance Curves'!$C9*70+'Performance Curves'!$D9*70^2+'Performance Curves'!$E9*BV$1+'Performance Curves'!$F9*BV$1^2+'Performance Curves'!$G9*70*BV$1),0)</f>
        <v>0</v>
      </c>
      <c r="BW15">
        <f>IFERROR(12000*IF('Performance Curves'!$U9="Cool",'Energy Use Calculator'!$D$39,IF('Performance Curves'!$U9="Heat",'Energy Use Calculator'!$D$40,MAX('Energy Use Calculator'!$D$39:$D$40)))*('Performance Curves'!$B9+'Performance Curves'!$C9*70+'Performance Curves'!$D9*70^2+'Performance Curves'!$E9*BW$1+'Performance Curves'!$F9*BW$1^2+'Performance Curves'!$G9*70*BW$1),0)</f>
        <v>0</v>
      </c>
      <c r="BX15">
        <f>IFERROR(12000*IF('Performance Curves'!$U9="Cool",'Energy Use Calculator'!$D$39,IF('Performance Curves'!$U9="Heat",'Energy Use Calculator'!$D$40,MAX('Energy Use Calculator'!$D$39:$D$40)))*('Performance Curves'!$B9+'Performance Curves'!$C9*70+'Performance Curves'!$D9*70^2+'Performance Curves'!$E9*BX$1+'Performance Curves'!$F9*BX$1^2+'Performance Curves'!$G9*70*BX$1),0)</f>
        <v>0</v>
      </c>
      <c r="BY15">
        <f>IFERROR(12000*IF('Performance Curves'!$U9="Cool",'Energy Use Calculator'!$D$39,IF('Performance Curves'!$U9="Heat",'Energy Use Calculator'!$D$40,MAX('Energy Use Calculator'!$D$39:$D$40)))*('Performance Curves'!$B9+'Performance Curves'!$C9*70+'Performance Curves'!$D9*70^2+'Performance Curves'!$E9*BY$1+'Performance Curves'!$F9*BY$1^2+'Performance Curves'!$G9*70*BY$1),0)</f>
        <v>0</v>
      </c>
      <c r="BZ15">
        <f>IFERROR(12000*IF('Performance Curves'!$U9="Cool",'Energy Use Calculator'!$D$39,IF('Performance Curves'!$U9="Heat",'Energy Use Calculator'!$D$40,MAX('Energy Use Calculator'!$D$39:$D$40)))*('Performance Curves'!$B9+'Performance Curves'!$C9*70+'Performance Curves'!$D9*70^2+'Performance Curves'!$E9*BZ$1+'Performance Curves'!$F9*BZ$1^2+'Performance Curves'!$G9*70*BZ$1),0)</f>
        <v>0</v>
      </c>
      <c r="CA15">
        <f>IFERROR(12000*IF('Performance Curves'!$U9="Cool",'Energy Use Calculator'!$D$39,IF('Performance Curves'!$U9="Heat",'Energy Use Calculator'!$D$40,MAX('Energy Use Calculator'!$D$39:$D$40)))*('Performance Curves'!$B9+'Performance Curves'!$C9*70+'Performance Curves'!$D9*70^2+'Performance Curves'!$E9*CA$1+'Performance Curves'!$F9*CA$1^2+'Performance Curves'!$G9*70*CA$1),0)</f>
        <v>0</v>
      </c>
      <c r="CB15">
        <f>IFERROR(12000*IF('Performance Curves'!$U9="Cool",'Energy Use Calculator'!$D$39,IF('Performance Curves'!$U9="Heat",'Energy Use Calculator'!$D$40,MAX('Energy Use Calculator'!$D$39:$D$40)))*('Performance Curves'!$B9+'Performance Curves'!$C9*70+'Performance Curves'!$D9*70^2+'Performance Curves'!$E9*CB$1+'Performance Curves'!$F9*CB$1^2+'Performance Curves'!$G9*70*CB$1),0)</f>
        <v>0</v>
      </c>
      <c r="CC15">
        <f>IFERROR(12000*IF('Performance Curves'!$U9="Cool",'Energy Use Calculator'!$D$39,IF('Performance Curves'!$U9="Heat",'Energy Use Calculator'!$D$40,MAX('Energy Use Calculator'!$D$39:$D$40)))*('Performance Curves'!$B9+'Performance Curves'!$C9*70+'Performance Curves'!$D9*70^2+'Performance Curves'!$E9*CC$1+'Performance Curves'!$F9*CC$1^2+'Performance Curves'!$G9*70*CC$1),0)</f>
        <v>0</v>
      </c>
      <c r="CD15">
        <f>IFERROR(12000*IF('Performance Curves'!$U9="Cool",'Energy Use Calculator'!$D$39,IF('Performance Curves'!$U9="Heat",'Energy Use Calculator'!$D$40,MAX('Energy Use Calculator'!$D$39:$D$40)))*('Performance Curves'!$B9+'Performance Curves'!$C9*70+'Performance Curves'!$D9*70^2+'Performance Curves'!$E9*CD$1+'Performance Curves'!$F9*CD$1^2+'Performance Curves'!$G9*70*CD$1),0)</f>
        <v>0</v>
      </c>
    </row>
    <row r="16" spans="1:82" x14ac:dyDescent="0.25">
      <c r="A16" t="s">
        <v>351</v>
      </c>
      <c r="B16">
        <f>IFERROR(12000*IF('Performance Curves'!$U10="Cool",'Energy Use Calculator'!$D$39,IF('Performance Curves'!$U10="Heat",'Energy Use Calculator'!$D$40,MAX('Energy Use Calculator'!$D$39:$D$40)))*('Performance Curves'!$B10+'Performance Curves'!$C10*70+'Performance Curves'!$D10*70^2+'Performance Curves'!$E10*B$1+'Performance Curves'!$F10*B$1^2+'Performance Curves'!$G10*70*B$1),0)</f>
        <v>0</v>
      </c>
      <c r="C16">
        <f>IFERROR(12000*IF('Performance Curves'!$U10="Cool",'Energy Use Calculator'!$D$39,IF('Performance Curves'!$U10="Heat",'Energy Use Calculator'!$D$40,MAX('Energy Use Calculator'!$D$39:$D$40)))*('Performance Curves'!$B10+'Performance Curves'!$C10*70+'Performance Curves'!$D10*70^2+'Performance Curves'!$E10*C$1+'Performance Curves'!$F10*C$1^2+'Performance Curves'!$G10*70*C$1),0)</f>
        <v>0</v>
      </c>
      <c r="D16">
        <f>IFERROR(12000*IF('Performance Curves'!$U10="Cool",'Energy Use Calculator'!$D$39,IF('Performance Curves'!$U10="Heat",'Energy Use Calculator'!$D$40,MAX('Energy Use Calculator'!$D$39:$D$40)))*('Performance Curves'!$B10+'Performance Curves'!$C10*70+'Performance Curves'!$D10*70^2+'Performance Curves'!$E10*D$1+'Performance Curves'!$F10*D$1^2+'Performance Curves'!$G10*70*D$1),0)</f>
        <v>0</v>
      </c>
      <c r="E16">
        <f>IFERROR(12000*IF('Performance Curves'!$U10="Cool",'Energy Use Calculator'!$D$39,IF('Performance Curves'!$U10="Heat",'Energy Use Calculator'!$D$40,MAX('Energy Use Calculator'!$D$39:$D$40)))*('Performance Curves'!$B10+'Performance Curves'!$C10*70+'Performance Curves'!$D10*70^2+'Performance Curves'!$E10*E$1+'Performance Curves'!$F10*E$1^2+'Performance Curves'!$G10*70*E$1),0)</f>
        <v>0</v>
      </c>
      <c r="F16">
        <f>IFERROR(12000*IF('Performance Curves'!$U10="Cool",'Energy Use Calculator'!$D$39,IF('Performance Curves'!$U10="Heat",'Energy Use Calculator'!$D$40,MAX('Energy Use Calculator'!$D$39:$D$40)))*('Performance Curves'!$B10+'Performance Curves'!$C10*70+'Performance Curves'!$D10*70^2+'Performance Curves'!$E10*F$1+'Performance Curves'!$F10*F$1^2+'Performance Curves'!$G10*70*F$1),0)</f>
        <v>0</v>
      </c>
      <c r="G16">
        <f>IFERROR(12000*IF('Performance Curves'!$U10="Cool",'Energy Use Calculator'!$D$39,IF('Performance Curves'!$U10="Heat",'Energy Use Calculator'!$D$40,MAX('Energy Use Calculator'!$D$39:$D$40)))*('Performance Curves'!$B10+'Performance Curves'!$C10*70+'Performance Curves'!$D10*70^2+'Performance Curves'!$E10*G$1+'Performance Curves'!$F10*G$1^2+'Performance Curves'!$G10*70*G$1),0)</f>
        <v>0</v>
      </c>
      <c r="H16">
        <f>IFERROR(12000*IF('Performance Curves'!$U10="Cool",'Energy Use Calculator'!$D$39,IF('Performance Curves'!$U10="Heat",'Energy Use Calculator'!$D$40,MAX('Energy Use Calculator'!$D$39:$D$40)))*('Performance Curves'!$B10+'Performance Curves'!$C10*70+'Performance Curves'!$D10*70^2+'Performance Curves'!$E10*H$1+'Performance Curves'!$F10*H$1^2+'Performance Curves'!$G10*70*H$1),0)</f>
        <v>0</v>
      </c>
      <c r="I16">
        <f>IFERROR(12000*IF('Performance Curves'!$U10="Cool",'Energy Use Calculator'!$D$39,IF('Performance Curves'!$U10="Heat",'Energy Use Calculator'!$D$40,MAX('Energy Use Calculator'!$D$39:$D$40)))*('Performance Curves'!$B10+'Performance Curves'!$C10*70+'Performance Curves'!$D10*70^2+'Performance Curves'!$E10*I$1+'Performance Curves'!$F10*I$1^2+'Performance Curves'!$G10*70*I$1),0)</f>
        <v>0</v>
      </c>
      <c r="J16">
        <f>IFERROR(12000*IF('Performance Curves'!$U10="Cool",'Energy Use Calculator'!$D$39,IF('Performance Curves'!$U10="Heat",'Energy Use Calculator'!$D$40,MAX('Energy Use Calculator'!$D$39:$D$40)))*('Performance Curves'!$B10+'Performance Curves'!$C10*70+'Performance Curves'!$D10*70^2+'Performance Curves'!$E10*J$1+'Performance Curves'!$F10*J$1^2+'Performance Curves'!$G10*70*J$1),0)</f>
        <v>0</v>
      </c>
      <c r="K16">
        <f>IFERROR(12000*IF('Performance Curves'!$U10="Cool",'Energy Use Calculator'!$D$39,IF('Performance Curves'!$U10="Heat",'Energy Use Calculator'!$D$40,MAX('Energy Use Calculator'!$D$39:$D$40)))*('Performance Curves'!$B10+'Performance Curves'!$C10*70+'Performance Curves'!$D10*70^2+'Performance Curves'!$E10*K$1+'Performance Curves'!$F10*K$1^2+'Performance Curves'!$G10*70*K$1),0)</f>
        <v>0</v>
      </c>
      <c r="L16">
        <f>IFERROR(12000*IF('Performance Curves'!$U10="Cool",'Energy Use Calculator'!$D$39,IF('Performance Curves'!$U10="Heat",'Energy Use Calculator'!$D$40,MAX('Energy Use Calculator'!$D$39:$D$40)))*('Performance Curves'!$B10+'Performance Curves'!$C10*70+'Performance Curves'!$D10*70^2+'Performance Curves'!$E10*L$1+'Performance Curves'!$F10*L$1^2+'Performance Curves'!$G10*70*L$1),0)</f>
        <v>0</v>
      </c>
      <c r="M16">
        <f>IFERROR(12000*IF('Performance Curves'!$U10="Cool",'Energy Use Calculator'!$D$39,IF('Performance Curves'!$U10="Heat",'Energy Use Calculator'!$D$40,MAX('Energy Use Calculator'!$D$39:$D$40)))*('Performance Curves'!$B10+'Performance Curves'!$C10*70+'Performance Curves'!$D10*70^2+'Performance Curves'!$E10*M$1+'Performance Curves'!$F10*M$1^2+'Performance Curves'!$G10*70*M$1),0)</f>
        <v>0</v>
      </c>
      <c r="N16">
        <f>IFERROR(12000*IF('Performance Curves'!$U10="Cool",'Energy Use Calculator'!$D$39,IF('Performance Curves'!$U10="Heat",'Energy Use Calculator'!$D$40,MAX('Energy Use Calculator'!$D$39:$D$40)))*('Performance Curves'!$B10+'Performance Curves'!$C10*70+'Performance Curves'!$D10*70^2+'Performance Curves'!$E10*N$1+'Performance Curves'!$F10*N$1^2+'Performance Curves'!$G10*70*N$1),0)</f>
        <v>0</v>
      </c>
      <c r="O16">
        <f>IFERROR(12000*IF('Performance Curves'!$U10="Cool",'Energy Use Calculator'!$D$39,IF('Performance Curves'!$U10="Heat",'Energy Use Calculator'!$D$40,MAX('Energy Use Calculator'!$D$39:$D$40)))*('Performance Curves'!$B10+'Performance Curves'!$C10*70+'Performance Curves'!$D10*70^2+'Performance Curves'!$E10*O$1+'Performance Curves'!$F10*O$1^2+'Performance Curves'!$G10*70*O$1),0)</f>
        <v>0</v>
      </c>
      <c r="P16">
        <f>IFERROR(12000*IF('Performance Curves'!$U10="Cool",'Energy Use Calculator'!$D$39,IF('Performance Curves'!$U10="Heat",'Energy Use Calculator'!$D$40,MAX('Energy Use Calculator'!$D$39:$D$40)))*('Performance Curves'!$B10+'Performance Curves'!$C10*70+'Performance Curves'!$D10*70^2+'Performance Curves'!$E10*P$1+'Performance Curves'!$F10*P$1^2+'Performance Curves'!$G10*70*P$1),0)</f>
        <v>0</v>
      </c>
      <c r="Q16">
        <f>IFERROR(12000*IF('Performance Curves'!$U10="Cool",'Energy Use Calculator'!$D$39,IF('Performance Curves'!$U10="Heat",'Energy Use Calculator'!$D$40,MAX('Energy Use Calculator'!$D$39:$D$40)))*('Performance Curves'!$B10+'Performance Curves'!$C10*70+'Performance Curves'!$D10*70^2+'Performance Curves'!$E10*Q$1+'Performance Curves'!$F10*Q$1^2+'Performance Curves'!$G10*70*Q$1),0)</f>
        <v>0</v>
      </c>
      <c r="R16">
        <f>IFERROR(12000*IF('Performance Curves'!$U10="Cool",'Energy Use Calculator'!$D$39,IF('Performance Curves'!$U10="Heat",'Energy Use Calculator'!$D$40,MAX('Energy Use Calculator'!$D$39:$D$40)))*('Performance Curves'!$B10+'Performance Curves'!$C10*70+'Performance Curves'!$D10*70^2+'Performance Curves'!$E10*R$1+'Performance Curves'!$F10*R$1^2+'Performance Curves'!$G10*70*R$1),0)</f>
        <v>0</v>
      </c>
      <c r="S16">
        <f>IFERROR(12000*IF('Performance Curves'!$U10="Cool",'Energy Use Calculator'!$D$39,IF('Performance Curves'!$U10="Heat",'Energy Use Calculator'!$D$40,MAX('Energy Use Calculator'!$D$39:$D$40)))*('Performance Curves'!$B10+'Performance Curves'!$C10*70+'Performance Curves'!$D10*70^2+'Performance Curves'!$E10*S$1+'Performance Curves'!$F10*S$1^2+'Performance Curves'!$G10*70*S$1),0)</f>
        <v>0</v>
      </c>
      <c r="T16">
        <f>IFERROR(12000*IF('Performance Curves'!$U10="Cool",'Energy Use Calculator'!$D$39,IF('Performance Curves'!$U10="Heat",'Energy Use Calculator'!$D$40,MAX('Energy Use Calculator'!$D$39:$D$40)))*('Performance Curves'!$B10+'Performance Curves'!$C10*70+'Performance Curves'!$D10*70^2+'Performance Curves'!$E10*T$1+'Performance Curves'!$F10*T$1^2+'Performance Curves'!$G10*70*T$1),0)</f>
        <v>0</v>
      </c>
      <c r="U16">
        <f>IFERROR(12000*IF('Performance Curves'!$U10="Cool",'Energy Use Calculator'!$D$39,IF('Performance Curves'!$U10="Heat",'Energy Use Calculator'!$D$40,MAX('Energy Use Calculator'!$D$39:$D$40)))*('Performance Curves'!$B10+'Performance Curves'!$C10*70+'Performance Curves'!$D10*70^2+'Performance Curves'!$E10*U$1+'Performance Curves'!$F10*U$1^2+'Performance Curves'!$G10*70*U$1),0)</f>
        <v>0</v>
      </c>
      <c r="V16">
        <f>IFERROR(12000*IF('Performance Curves'!$U10="Cool",'Energy Use Calculator'!$D$39,IF('Performance Curves'!$U10="Heat",'Energy Use Calculator'!$D$40,MAX('Energy Use Calculator'!$D$39:$D$40)))*('Performance Curves'!$B10+'Performance Curves'!$C10*70+'Performance Curves'!$D10*70^2+'Performance Curves'!$E10*V$1+'Performance Curves'!$F10*V$1^2+'Performance Curves'!$G10*70*V$1),0)</f>
        <v>0</v>
      </c>
      <c r="W16">
        <f>IFERROR(12000*IF('Performance Curves'!$U10="Cool",'Energy Use Calculator'!$D$39,IF('Performance Curves'!$U10="Heat",'Energy Use Calculator'!$D$40,MAX('Energy Use Calculator'!$D$39:$D$40)))*('Performance Curves'!$B10+'Performance Curves'!$C10*70+'Performance Curves'!$D10*70^2+'Performance Curves'!$E10*W$1+'Performance Curves'!$F10*W$1^2+'Performance Curves'!$G10*70*W$1),0)</f>
        <v>0</v>
      </c>
      <c r="X16">
        <f>IFERROR(12000*IF('Performance Curves'!$U10="Cool",'Energy Use Calculator'!$D$39,IF('Performance Curves'!$U10="Heat",'Energy Use Calculator'!$D$40,MAX('Energy Use Calculator'!$D$39:$D$40)))*('Performance Curves'!$B10+'Performance Curves'!$C10*70+'Performance Curves'!$D10*70^2+'Performance Curves'!$E10*X$1+'Performance Curves'!$F10*X$1^2+'Performance Curves'!$G10*70*X$1),0)</f>
        <v>0</v>
      </c>
      <c r="Y16">
        <f>IFERROR(12000*IF('Performance Curves'!$U10="Cool",'Energy Use Calculator'!$D$39,IF('Performance Curves'!$U10="Heat",'Energy Use Calculator'!$D$40,MAX('Energy Use Calculator'!$D$39:$D$40)))*('Performance Curves'!$B10+'Performance Curves'!$C10*70+'Performance Curves'!$D10*70^2+'Performance Curves'!$E10*Y$1+'Performance Curves'!$F10*Y$1^2+'Performance Curves'!$G10*70*Y$1),0)</f>
        <v>0</v>
      </c>
      <c r="Z16">
        <f>IFERROR(12000*IF('Performance Curves'!$U10="Cool",'Energy Use Calculator'!$D$39,IF('Performance Curves'!$U10="Heat",'Energy Use Calculator'!$D$40,MAX('Energy Use Calculator'!$D$39:$D$40)))*('Performance Curves'!$B10+'Performance Curves'!$C10*70+'Performance Curves'!$D10*70^2+'Performance Curves'!$E10*Z$1+'Performance Curves'!$F10*Z$1^2+'Performance Curves'!$G10*70*Z$1),0)</f>
        <v>0</v>
      </c>
      <c r="AA16">
        <f>IFERROR(12000*IF('Performance Curves'!$U10="Cool",'Energy Use Calculator'!$D$39,IF('Performance Curves'!$U10="Heat",'Energy Use Calculator'!$D$40,MAX('Energy Use Calculator'!$D$39:$D$40)))*('Performance Curves'!$B10+'Performance Curves'!$C10*70+'Performance Curves'!$D10*70^2+'Performance Curves'!$E10*AA$1+'Performance Curves'!$F10*AA$1^2+'Performance Curves'!$G10*70*AA$1),0)</f>
        <v>0</v>
      </c>
      <c r="AB16">
        <f>IFERROR(12000*IF('Performance Curves'!$U10="Cool",'Energy Use Calculator'!$D$39,IF('Performance Curves'!$U10="Heat",'Energy Use Calculator'!$D$40,MAX('Energy Use Calculator'!$D$39:$D$40)))*('Performance Curves'!$B10+'Performance Curves'!$C10*70+'Performance Curves'!$D10*70^2+'Performance Curves'!$E10*AB$1+'Performance Curves'!$F10*AB$1^2+'Performance Curves'!$G10*70*AB$1),0)</f>
        <v>0</v>
      </c>
      <c r="AC16">
        <f>IFERROR(12000*IF('Performance Curves'!$U10="Cool",'Energy Use Calculator'!$D$39,IF('Performance Curves'!$U10="Heat",'Energy Use Calculator'!$D$40,MAX('Energy Use Calculator'!$D$39:$D$40)))*('Performance Curves'!$B10+'Performance Curves'!$C10*70+'Performance Curves'!$D10*70^2+'Performance Curves'!$E10*AC$1+'Performance Curves'!$F10*AC$1^2+'Performance Curves'!$G10*70*AC$1),0)</f>
        <v>0</v>
      </c>
      <c r="AD16">
        <f>IFERROR(12000*IF('Performance Curves'!$U10="Cool",'Energy Use Calculator'!$D$39,IF('Performance Curves'!$U10="Heat",'Energy Use Calculator'!$D$40,MAX('Energy Use Calculator'!$D$39:$D$40)))*('Performance Curves'!$B10+'Performance Curves'!$C10*70+'Performance Curves'!$D10*70^2+'Performance Curves'!$E10*AD$1+'Performance Curves'!$F10*AD$1^2+'Performance Curves'!$G10*70*AD$1),0)</f>
        <v>0</v>
      </c>
      <c r="AE16">
        <f>IFERROR(12000*IF('Performance Curves'!$U10="Cool",'Energy Use Calculator'!$D$39,IF('Performance Curves'!$U10="Heat",'Energy Use Calculator'!$D$40,MAX('Energy Use Calculator'!$D$39:$D$40)))*('Performance Curves'!$B10+'Performance Curves'!$C10*70+'Performance Curves'!$D10*70^2+'Performance Curves'!$E10*AE$1+'Performance Curves'!$F10*AE$1^2+'Performance Curves'!$G10*70*AE$1),0)</f>
        <v>0</v>
      </c>
      <c r="AF16">
        <f>IFERROR(12000*IF('Performance Curves'!$U10="Cool",'Energy Use Calculator'!$D$39,IF('Performance Curves'!$U10="Heat",'Energy Use Calculator'!$D$40,MAX('Energy Use Calculator'!$D$39:$D$40)))*('Performance Curves'!$B10+'Performance Curves'!$C10*70+'Performance Curves'!$D10*70^2+'Performance Curves'!$E10*AF$1+'Performance Curves'!$F10*AF$1^2+'Performance Curves'!$G10*70*AF$1),0)</f>
        <v>0</v>
      </c>
      <c r="AG16">
        <f>IFERROR(12000*IF('Performance Curves'!$U10="Cool",'Energy Use Calculator'!$D$39,IF('Performance Curves'!$U10="Heat",'Energy Use Calculator'!$D$40,MAX('Energy Use Calculator'!$D$39:$D$40)))*('Performance Curves'!$B10+'Performance Curves'!$C10*70+'Performance Curves'!$D10*70^2+'Performance Curves'!$E10*AG$1+'Performance Curves'!$F10*AG$1^2+'Performance Curves'!$G10*70*AG$1),0)</f>
        <v>0</v>
      </c>
      <c r="AH16">
        <f>IFERROR(12000*IF('Performance Curves'!$U10="Cool",'Energy Use Calculator'!$D$39,IF('Performance Curves'!$U10="Heat",'Energy Use Calculator'!$D$40,MAX('Energy Use Calculator'!$D$39:$D$40)))*('Performance Curves'!$B10+'Performance Curves'!$C10*70+'Performance Curves'!$D10*70^2+'Performance Curves'!$E10*AH$1+'Performance Curves'!$F10*AH$1^2+'Performance Curves'!$G10*70*AH$1),0)</f>
        <v>0</v>
      </c>
      <c r="AI16">
        <f>IFERROR(12000*IF('Performance Curves'!$U10="Cool",'Energy Use Calculator'!$D$39,IF('Performance Curves'!$U10="Heat",'Energy Use Calculator'!$D$40,MAX('Energy Use Calculator'!$D$39:$D$40)))*('Performance Curves'!$B10+'Performance Curves'!$C10*70+'Performance Curves'!$D10*70^2+'Performance Curves'!$E10*AI$1+'Performance Curves'!$F10*AI$1^2+'Performance Curves'!$G10*70*AI$1),0)</f>
        <v>0</v>
      </c>
      <c r="AJ16">
        <f>IFERROR(12000*IF('Performance Curves'!$U10="Cool",'Energy Use Calculator'!$D$39,IF('Performance Curves'!$U10="Heat",'Energy Use Calculator'!$D$40,MAX('Energy Use Calculator'!$D$39:$D$40)))*('Performance Curves'!$B10+'Performance Curves'!$C10*70+'Performance Curves'!$D10*70^2+'Performance Curves'!$E10*AJ$1+'Performance Curves'!$F10*AJ$1^2+'Performance Curves'!$G10*70*AJ$1),0)</f>
        <v>0</v>
      </c>
      <c r="AK16">
        <f>IFERROR(12000*IF('Performance Curves'!$U10="Cool",'Energy Use Calculator'!$D$39,IF('Performance Curves'!$U10="Heat",'Energy Use Calculator'!$D$40,MAX('Energy Use Calculator'!$D$39:$D$40)))*('Performance Curves'!$B10+'Performance Curves'!$C10*70+'Performance Curves'!$D10*70^2+'Performance Curves'!$E10*AK$1+'Performance Curves'!$F10*AK$1^2+'Performance Curves'!$G10*70*AK$1),0)</f>
        <v>0</v>
      </c>
      <c r="AL16">
        <f>IFERROR(12000*IF('Performance Curves'!$U10="Cool",'Energy Use Calculator'!$D$39,IF('Performance Curves'!$U10="Heat",'Energy Use Calculator'!$D$40,MAX('Energy Use Calculator'!$D$39:$D$40)))*('Performance Curves'!$B10+'Performance Curves'!$C10*70+'Performance Curves'!$D10*70^2+'Performance Curves'!$E10*AL$1+'Performance Curves'!$F10*AL$1^2+'Performance Curves'!$G10*70*AL$1),0)</f>
        <v>0</v>
      </c>
      <c r="AM16">
        <f>IFERROR(12000*IF('Performance Curves'!$U10="Cool",'Energy Use Calculator'!$D$39,IF('Performance Curves'!$U10="Heat",'Energy Use Calculator'!$D$40,MAX('Energy Use Calculator'!$D$39:$D$40)))*('Performance Curves'!$B10+'Performance Curves'!$C10*70+'Performance Curves'!$D10*70^2+'Performance Curves'!$E10*AM$1+'Performance Curves'!$F10*AM$1^2+'Performance Curves'!$G10*70*AM$1),0)</f>
        <v>0</v>
      </c>
      <c r="AN16">
        <f>IFERROR(12000*IF('Performance Curves'!$U10="Cool",'Energy Use Calculator'!$D$39,IF('Performance Curves'!$U10="Heat",'Energy Use Calculator'!$D$40,MAX('Energy Use Calculator'!$D$39:$D$40)))*('Performance Curves'!$B10+'Performance Curves'!$C10*70+'Performance Curves'!$D10*70^2+'Performance Curves'!$E10*AN$1+'Performance Curves'!$F10*AN$1^2+'Performance Curves'!$G10*70*AN$1),0)</f>
        <v>0</v>
      </c>
      <c r="AO16">
        <f>IFERROR(12000*IF('Performance Curves'!$U10="Cool",'Energy Use Calculator'!$D$39,IF('Performance Curves'!$U10="Heat",'Energy Use Calculator'!$D$40,MAX('Energy Use Calculator'!$D$39:$D$40)))*('Performance Curves'!$B10+'Performance Curves'!$C10*70+'Performance Curves'!$D10*70^2+'Performance Curves'!$E10*AO$1+'Performance Curves'!$F10*AO$1^2+'Performance Curves'!$G10*70*AO$1),0)</f>
        <v>0</v>
      </c>
      <c r="AP16">
        <f>IFERROR(12000*IF('Performance Curves'!$U10="Cool",'Energy Use Calculator'!$D$39,IF('Performance Curves'!$U10="Heat",'Energy Use Calculator'!$D$40,MAX('Energy Use Calculator'!$D$39:$D$40)))*('Performance Curves'!$B10+'Performance Curves'!$C10*70+'Performance Curves'!$D10*70^2+'Performance Curves'!$E10*AP$1+'Performance Curves'!$F10*AP$1^2+'Performance Curves'!$G10*70*AP$1),0)</f>
        <v>0</v>
      </c>
      <c r="AQ16">
        <f>IFERROR(12000*IF('Performance Curves'!$U10="Cool",'Energy Use Calculator'!$D$39,IF('Performance Curves'!$U10="Heat",'Energy Use Calculator'!$D$40,MAX('Energy Use Calculator'!$D$39:$D$40)))*('Performance Curves'!$B10+'Performance Curves'!$C10*70+'Performance Curves'!$D10*70^2+'Performance Curves'!$E10*AQ$1+'Performance Curves'!$F10*AQ$1^2+'Performance Curves'!$G10*70*AQ$1),0)</f>
        <v>0</v>
      </c>
      <c r="AR16">
        <f>IFERROR(12000*IF('Performance Curves'!$U10="Cool",'Energy Use Calculator'!$D$39,IF('Performance Curves'!$U10="Heat",'Energy Use Calculator'!$D$40,MAX('Energy Use Calculator'!$D$39:$D$40)))*('Performance Curves'!$B10+'Performance Curves'!$C10*70+'Performance Curves'!$D10*70^2+'Performance Curves'!$E10*AR$1+'Performance Curves'!$F10*AR$1^2+'Performance Curves'!$G10*70*AR$1),0)</f>
        <v>0</v>
      </c>
      <c r="AS16">
        <f>IFERROR(12000*IF('Performance Curves'!$U10="Cool",'Energy Use Calculator'!$D$39,IF('Performance Curves'!$U10="Heat",'Energy Use Calculator'!$D$40,MAX('Energy Use Calculator'!$D$39:$D$40)))*('Performance Curves'!$B10+'Performance Curves'!$C10*70+'Performance Curves'!$D10*70^2+'Performance Curves'!$E10*AS$1+'Performance Curves'!$F10*AS$1^2+'Performance Curves'!$G10*70*AS$1),0)</f>
        <v>0</v>
      </c>
      <c r="AT16">
        <f>IFERROR(12000*IF('Performance Curves'!$U10="Cool",'Energy Use Calculator'!$D$39,IF('Performance Curves'!$U10="Heat",'Energy Use Calculator'!$D$40,MAX('Energy Use Calculator'!$D$39:$D$40)))*('Performance Curves'!$B10+'Performance Curves'!$C10*70+'Performance Curves'!$D10*70^2+'Performance Curves'!$E10*AT$1+'Performance Curves'!$F10*AT$1^2+'Performance Curves'!$G10*70*AT$1),0)</f>
        <v>0</v>
      </c>
      <c r="AU16">
        <f>IFERROR(12000*IF('Performance Curves'!$U10="Cool",'Energy Use Calculator'!$D$39,IF('Performance Curves'!$U10="Heat",'Energy Use Calculator'!$D$40,MAX('Energy Use Calculator'!$D$39:$D$40)))*('Performance Curves'!$B10+'Performance Curves'!$C10*70+'Performance Curves'!$D10*70^2+'Performance Curves'!$E10*AU$1+'Performance Curves'!$F10*AU$1^2+'Performance Curves'!$G10*70*AU$1),0)</f>
        <v>0</v>
      </c>
      <c r="AV16">
        <f>IFERROR(12000*IF('Performance Curves'!$U10="Cool",'Energy Use Calculator'!$D$39,IF('Performance Curves'!$U10="Heat",'Energy Use Calculator'!$D$40,MAX('Energy Use Calculator'!$D$39:$D$40)))*('Performance Curves'!$B10+'Performance Curves'!$C10*70+'Performance Curves'!$D10*70^2+'Performance Curves'!$E10*AV$1+'Performance Curves'!$F10*AV$1^2+'Performance Curves'!$G10*70*AV$1),0)</f>
        <v>0</v>
      </c>
      <c r="AW16">
        <f>IFERROR(12000*IF('Performance Curves'!$U10="Cool",'Energy Use Calculator'!$D$39,IF('Performance Curves'!$U10="Heat",'Energy Use Calculator'!$D$40,MAX('Energy Use Calculator'!$D$39:$D$40)))*('Performance Curves'!$B10+'Performance Curves'!$C10*70+'Performance Curves'!$D10*70^2+'Performance Curves'!$E10*AW$1+'Performance Curves'!$F10*AW$1^2+'Performance Curves'!$G10*70*AW$1),0)</f>
        <v>0</v>
      </c>
      <c r="AX16">
        <f>IFERROR(12000*IF('Performance Curves'!$U10="Cool",'Energy Use Calculator'!$D$39,IF('Performance Curves'!$U10="Heat",'Energy Use Calculator'!$D$40,MAX('Energy Use Calculator'!$D$39:$D$40)))*('Performance Curves'!$B10+'Performance Curves'!$C10*70+'Performance Curves'!$D10*70^2+'Performance Curves'!$E10*AX$1+'Performance Curves'!$F10*AX$1^2+'Performance Curves'!$G10*70*AX$1),0)</f>
        <v>0</v>
      </c>
      <c r="AY16">
        <f>IFERROR(12000*IF('Performance Curves'!$U10="Cool",'Energy Use Calculator'!$D$39,IF('Performance Curves'!$U10="Heat",'Energy Use Calculator'!$D$40,MAX('Energy Use Calculator'!$D$39:$D$40)))*('Performance Curves'!$B10+'Performance Curves'!$C10*70+'Performance Curves'!$D10*70^2+'Performance Curves'!$E10*AY$1+'Performance Curves'!$F10*AY$1^2+'Performance Curves'!$G10*70*AY$1),0)</f>
        <v>0</v>
      </c>
      <c r="AZ16">
        <f>IFERROR(12000*IF('Performance Curves'!$U10="Cool",'Energy Use Calculator'!$D$39,IF('Performance Curves'!$U10="Heat",'Energy Use Calculator'!$D$40,MAX('Energy Use Calculator'!$D$39:$D$40)))*('Performance Curves'!$B10+'Performance Curves'!$C10*70+'Performance Curves'!$D10*70^2+'Performance Curves'!$E10*AZ$1+'Performance Curves'!$F10*AZ$1^2+'Performance Curves'!$G10*70*AZ$1),0)</f>
        <v>0</v>
      </c>
      <c r="BA16">
        <f>IFERROR(12000*IF('Performance Curves'!$U10="Cool",'Energy Use Calculator'!$D$39,IF('Performance Curves'!$U10="Heat",'Energy Use Calculator'!$D$40,MAX('Energy Use Calculator'!$D$39:$D$40)))*('Performance Curves'!$B10+'Performance Curves'!$C10*70+'Performance Curves'!$D10*70^2+'Performance Curves'!$E10*BA$1+'Performance Curves'!$F10*BA$1^2+'Performance Curves'!$G10*70*BA$1),0)</f>
        <v>0</v>
      </c>
      <c r="BB16">
        <f>IFERROR(12000*IF('Performance Curves'!$U10="Cool",'Energy Use Calculator'!$D$39,IF('Performance Curves'!$U10="Heat",'Energy Use Calculator'!$D$40,MAX('Energy Use Calculator'!$D$39:$D$40)))*('Performance Curves'!$B10+'Performance Curves'!$C10*70+'Performance Curves'!$D10*70^2+'Performance Curves'!$E10*BB$1+'Performance Curves'!$F10*BB$1^2+'Performance Curves'!$G10*70*BB$1),0)</f>
        <v>0</v>
      </c>
      <c r="BC16">
        <f>IFERROR(12000*IF('Performance Curves'!$U10="Cool",'Energy Use Calculator'!$D$39,IF('Performance Curves'!$U10="Heat",'Energy Use Calculator'!$D$40,MAX('Energy Use Calculator'!$D$39:$D$40)))*('Performance Curves'!$B10+'Performance Curves'!$C10*70+'Performance Curves'!$D10*70^2+'Performance Curves'!$E10*BC$1+'Performance Curves'!$F10*BC$1^2+'Performance Curves'!$G10*70*BC$1),0)</f>
        <v>0</v>
      </c>
      <c r="BD16">
        <f>IFERROR(12000*IF('Performance Curves'!$U10="Cool",'Energy Use Calculator'!$D$39,IF('Performance Curves'!$U10="Heat",'Energy Use Calculator'!$D$40,MAX('Energy Use Calculator'!$D$39:$D$40)))*('Performance Curves'!$B10+'Performance Curves'!$C10*70+'Performance Curves'!$D10*70^2+'Performance Curves'!$E10*BD$1+'Performance Curves'!$F10*BD$1^2+'Performance Curves'!$G10*70*BD$1),0)</f>
        <v>0</v>
      </c>
      <c r="BE16">
        <f>IFERROR(12000*IF('Performance Curves'!$U10="Cool",'Energy Use Calculator'!$D$39,IF('Performance Curves'!$U10="Heat",'Energy Use Calculator'!$D$40,MAX('Energy Use Calculator'!$D$39:$D$40)))*('Performance Curves'!$B10+'Performance Curves'!$C10*70+'Performance Curves'!$D10*70^2+'Performance Curves'!$E10*BE$1+'Performance Curves'!$F10*BE$1^2+'Performance Curves'!$G10*70*BE$1),0)</f>
        <v>0</v>
      </c>
      <c r="BF16">
        <f>IFERROR(12000*IF('Performance Curves'!$U10="Cool",'Energy Use Calculator'!$D$39,IF('Performance Curves'!$U10="Heat",'Energy Use Calculator'!$D$40,MAX('Energy Use Calculator'!$D$39:$D$40)))*('Performance Curves'!$B10+'Performance Curves'!$C10*70+'Performance Curves'!$D10*70^2+'Performance Curves'!$E10*BF$1+'Performance Curves'!$F10*BF$1^2+'Performance Curves'!$G10*70*BF$1),0)</f>
        <v>0</v>
      </c>
      <c r="BG16">
        <f>IFERROR(12000*IF('Performance Curves'!$U10="Cool",'Energy Use Calculator'!$D$39,IF('Performance Curves'!$U10="Heat",'Energy Use Calculator'!$D$40,MAX('Energy Use Calculator'!$D$39:$D$40)))*('Performance Curves'!$B10+'Performance Curves'!$C10*70+'Performance Curves'!$D10*70^2+'Performance Curves'!$E10*BG$1+'Performance Curves'!$F10*BG$1^2+'Performance Curves'!$G10*70*BG$1),0)</f>
        <v>0</v>
      </c>
      <c r="BH16">
        <f>IFERROR(12000*IF('Performance Curves'!$U10="Cool",'Energy Use Calculator'!$D$39,IF('Performance Curves'!$U10="Heat",'Energy Use Calculator'!$D$40,MAX('Energy Use Calculator'!$D$39:$D$40)))*('Performance Curves'!$B10+'Performance Curves'!$C10*70+'Performance Curves'!$D10*70^2+'Performance Curves'!$E10*BH$1+'Performance Curves'!$F10*BH$1^2+'Performance Curves'!$G10*70*BH$1),0)</f>
        <v>0</v>
      </c>
      <c r="BI16">
        <f>IFERROR(12000*IF('Performance Curves'!$U10="Cool",'Energy Use Calculator'!$D$39,IF('Performance Curves'!$U10="Heat",'Energy Use Calculator'!$D$40,MAX('Energy Use Calculator'!$D$39:$D$40)))*('Performance Curves'!$B10+'Performance Curves'!$C10*70+'Performance Curves'!$D10*70^2+'Performance Curves'!$E10*BI$1+'Performance Curves'!$F10*BI$1^2+'Performance Curves'!$G10*70*BI$1),0)</f>
        <v>0</v>
      </c>
      <c r="BJ16">
        <f>IFERROR(12000*IF('Performance Curves'!$U10="Cool",'Energy Use Calculator'!$D$39,IF('Performance Curves'!$U10="Heat",'Energy Use Calculator'!$D$40,MAX('Energy Use Calculator'!$D$39:$D$40)))*('Performance Curves'!$B10+'Performance Curves'!$C10*70+'Performance Curves'!$D10*70^2+'Performance Curves'!$E10*BJ$1+'Performance Curves'!$F10*BJ$1^2+'Performance Curves'!$G10*70*BJ$1),0)</f>
        <v>0</v>
      </c>
      <c r="BK16">
        <f>IFERROR(12000*IF('Performance Curves'!$U10="Cool",'Energy Use Calculator'!$D$39,IF('Performance Curves'!$U10="Heat",'Energy Use Calculator'!$D$40,MAX('Energy Use Calculator'!$D$39:$D$40)))*('Performance Curves'!$B10+'Performance Curves'!$C10*70+'Performance Curves'!$D10*70^2+'Performance Curves'!$E10*BK$1+'Performance Curves'!$F10*BK$1^2+'Performance Curves'!$G10*70*BK$1),0)</f>
        <v>0</v>
      </c>
      <c r="BL16">
        <f>IFERROR(12000*IF('Performance Curves'!$U10="Cool",'Energy Use Calculator'!$D$39,IF('Performance Curves'!$U10="Heat",'Energy Use Calculator'!$D$40,MAX('Energy Use Calculator'!$D$39:$D$40)))*('Performance Curves'!$B10+'Performance Curves'!$C10*70+'Performance Curves'!$D10*70^2+'Performance Curves'!$E10*BL$1+'Performance Curves'!$F10*BL$1^2+'Performance Curves'!$G10*70*BL$1),0)</f>
        <v>0</v>
      </c>
      <c r="BM16">
        <f>IFERROR(12000*IF('Performance Curves'!$U10="Cool",'Energy Use Calculator'!$D$39,IF('Performance Curves'!$U10="Heat",'Energy Use Calculator'!$D$40,MAX('Energy Use Calculator'!$D$39:$D$40)))*('Performance Curves'!$B10+'Performance Curves'!$C10*70+'Performance Curves'!$D10*70^2+'Performance Curves'!$E10*BM$1+'Performance Curves'!$F10*BM$1^2+'Performance Curves'!$G10*70*BM$1),0)</f>
        <v>0</v>
      </c>
      <c r="BN16">
        <f>IFERROR(12000*IF('Performance Curves'!$U10="Cool",'Energy Use Calculator'!$D$39,IF('Performance Curves'!$U10="Heat",'Energy Use Calculator'!$D$40,MAX('Energy Use Calculator'!$D$39:$D$40)))*('Performance Curves'!$B10+'Performance Curves'!$C10*70+'Performance Curves'!$D10*70^2+'Performance Curves'!$E10*BN$1+'Performance Curves'!$F10*BN$1^2+'Performance Curves'!$G10*70*BN$1),0)</f>
        <v>0</v>
      </c>
      <c r="BO16">
        <f>IFERROR(12000*IF('Performance Curves'!$U10="Cool",'Energy Use Calculator'!$D$39,IF('Performance Curves'!$U10="Heat",'Energy Use Calculator'!$D$40,MAX('Energy Use Calculator'!$D$39:$D$40)))*('Performance Curves'!$B10+'Performance Curves'!$C10*70+'Performance Curves'!$D10*70^2+'Performance Curves'!$E10*BO$1+'Performance Curves'!$F10*BO$1^2+'Performance Curves'!$G10*70*BO$1),0)</f>
        <v>0</v>
      </c>
      <c r="BP16">
        <f>IFERROR(12000*IF('Performance Curves'!$U10="Cool",'Energy Use Calculator'!$D$39,IF('Performance Curves'!$U10="Heat",'Energy Use Calculator'!$D$40,MAX('Energy Use Calculator'!$D$39:$D$40)))*('Performance Curves'!$B10+'Performance Curves'!$C10*70+'Performance Curves'!$D10*70^2+'Performance Curves'!$E10*BP$1+'Performance Curves'!$F10*BP$1^2+'Performance Curves'!$G10*70*BP$1),0)</f>
        <v>0</v>
      </c>
      <c r="BQ16">
        <f>IFERROR(12000*IF('Performance Curves'!$U10="Cool",'Energy Use Calculator'!$D$39,IF('Performance Curves'!$U10="Heat",'Energy Use Calculator'!$D$40,MAX('Energy Use Calculator'!$D$39:$D$40)))*('Performance Curves'!$B10+'Performance Curves'!$C10*70+'Performance Curves'!$D10*70^2+'Performance Curves'!$E10*BQ$1+'Performance Curves'!$F10*BQ$1^2+'Performance Curves'!$G10*70*BQ$1),0)</f>
        <v>0</v>
      </c>
      <c r="BR16">
        <f>IFERROR(12000*IF('Performance Curves'!$U10="Cool",'Energy Use Calculator'!$D$39,IF('Performance Curves'!$U10="Heat",'Energy Use Calculator'!$D$40,MAX('Energy Use Calculator'!$D$39:$D$40)))*('Performance Curves'!$B10+'Performance Curves'!$C10*70+'Performance Curves'!$D10*70^2+'Performance Curves'!$E10*BR$1+'Performance Curves'!$F10*BR$1^2+'Performance Curves'!$G10*70*BR$1),0)</f>
        <v>0</v>
      </c>
      <c r="BS16">
        <f>IFERROR(12000*IF('Performance Curves'!$U10="Cool",'Energy Use Calculator'!$D$39,IF('Performance Curves'!$U10="Heat",'Energy Use Calculator'!$D$40,MAX('Energy Use Calculator'!$D$39:$D$40)))*('Performance Curves'!$B10+'Performance Curves'!$C10*70+'Performance Curves'!$D10*70^2+'Performance Curves'!$E10*BS$1+'Performance Curves'!$F10*BS$1^2+'Performance Curves'!$G10*70*BS$1),0)</f>
        <v>0</v>
      </c>
      <c r="BT16">
        <f>IFERROR(12000*IF('Performance Curves'!$U10="Cool",'Energy Use Calculator'!$D$39,IF('Performance Curves'!$U10="Heat",'Energy Use Calculator'!$D$40,MAX('Energy Use Calculator'!$D$39:$D$40)))*('Performance Curves'!$B10+'Performance Curves'!$C10*70+'Performance Curves'!$D10*70^2+'Performance Curves'!$E10*BT$1+'Performance Curves'!$F10*BT$1^2+'Performance Curves'!$G10*70*BT$1),0)</f>
        <v>0</v>
      </c>
      <c r="BU16">
        <f>IFERROR(12000*IF('Performance Curves'!$U10="Cool",'Energy Use Calculator'!$D$39,IF('Performance Curves'!$U10="Heat",'Energy Use Calculator'!$D$40,MAX('Energy Use Calculator'!$D$39:$D$40)))*('Performance Curves'!$B10+'Performance Curves'!$C10*70+'Performance Curves'!$D10*70^2+'Performance Curves'!$E10*BU$1+'Performance Curves'!$F10*BU$1^2+'Performance Curves'!$G10*70*BU$1),0)</f>
        <v>0</v>
      </c>
      <c r="BV16">
        <f>IFERROR(12000*IF('Performance Curves'!$U10="Cool",'Energy Use Calculator'!$D$39,IF('Performance Curves'!$U10="Heat",'Energy Use Calculator'!$D$40,MAX('Energy Use Calculator'!$D$39:$D$40)))*('Performance Curves'!$B10+'Performance Curves'!$C10*70+'Performance Curves'!$D10*70^2+'Performance Curves'!$E10*BV$1+'Performance Curves'!$F10*BV$1^2+'Performance Curves'!$G10*70*BV$1),0)</f>
        <v>0</v>
      </c>
      <c r="BW16">
        <f>IFERROR(12000*IF('Performance Curves'!$U10="Cool",'Energy Use Calculator'!$D$39,IF('Performance Curves'!$U10="Heat",'Energy Use Calculator'!$D$40,MAX('Energy Use Calculator'!$D$39:$D$40)))*('Performance Curves'!$B10+'Performance Curves'!$C10*70+'Performance Curves'!$D10*70^2+'Performance Curves'!$E10*BW$1+'Performance Curves'!$F10*BW$1^2+'Performance Curves'!$G10*70*BW$1),0)</f>
        <v>0</v>
      </c>
      <c r="BX16">
        <f>IFERROR(12000*IF('Performance Curves'!$U10="Cool",'Energy Use Calculator'!$D$39,IF('Performance Curves'!$U10="Heat",'Energy Use Calculator'!$D$40,MAX('Energy Use Calculator'!$D$39:$D$40)))*('Performance Curves'!$B10+'Performance Curves'!$C10*70+'Performance Curves'!$D10*70^2+'Performance Curves'!$E10*BX$1+'Performance Curves'!$F10*BX$1^2+'Performance Curves'!$G10*70*BX$1),0)</f>
        <v>0</v>
      </c>
      <c r="BY16">
        <f>IFERROR(12000*IF('Performance Curves'!$U10="Cool",'Energy Use Calculator'!$D$39,IF('Performance Curves'!$U10="Heat",'Energy Use Calculator'!$D$40,MAX('Energy Use Calculator'!$D$39:$D$40)))*('Performance Curves'!$B10+'Performance Curves'!$C10*70+'Performance Curves'!$D10*70^2+'Performance Curves'!$E10*BY$1+'Performance Curves'!$F10*BY$1^2+'Performance Curves'!$G10*70*BY$1),0)</f>
        <v>0</v>
      </c>
      <c r="BZ16">
        <f>IFERROR(12000*IF('Performance Curves'!$U10="Cool",'Energy Use Calculator'!$D$39,IF('Performance Curves'!$U10="Heat",'Energy Use Calculator'!$D$40,MAX('Energy Use Calculator'!$D$39:$D$40)))*('Performance Curves'!$B10+'Performance Curves'!$C10*70+'Performance Curves'!$D10*70^2+'Performance Curves'!$E10*BZ$1+'Performance Curves'!$F10*BZ$1^2+'Performance Curves'!$G10*70*BZ$1),0)</f>
        <v>0</v>
      </c>
      <c r="CA16">
        <f>IFERROR(12000*IF('Performance Curves'!$U10="Cool",'Energy Use Calculator'!$D$39,IF('Performance Curves'!$U10="Heat",'Energy Use Calculator'!$D$40,MAX('Energy Use Calculator'!$D$39:$D$40)))*('Performance Curves'!$B10+'Performance Curves'!$C10*70+'Performance Curves'!$D10*70^2+'Performance Curves'!$E10*CA$1+'Performance Curves'!$F10*CA$1^2+'Performance Curves'!$G10*70*CA$1),0)</f>
        <v>0</v>
      </c>
      <c r="CB16">
        <f>IFERROR(12000*IF('Performance Curves'!$U10="Cool",'Energy Use Calculator'!$D$39,IF('Performance Curves'!$U10="Heat",'Energy Use Calculator'!$D$40,MAX('Energy Use Calculator'!$D$39:$D$40)))*('Performance Curves'!$B10+'Performance Curves'!$C10*70+'Performance Curves'!$D10*70^2+'Performance Curves'!$E10*CB$1+'Performance Curves'!$F10*CB$1^2+'Performance Curves'!$G10*70*CB$1),0)</f>
        <v>0</v>
      </c>
      <c r="CC16">
        <f>IFERROR(12000*IF('Performance Curves'!$U10="Cool",'Energy Use Calculator'!$D$39,IF('Performance Curves'!$U10="Heat",'Energy Use Calculator'!$D$40,MAX('Energy Use Calculator'!$D$39:$D$40)))*('Performance Curves'!$B10+'Performance Curves'!$C10*70+'Performance Curves'!$D10*70^2+'Performance Curves'!$E10*CC$1+'Performance Curves'!$F10*CC$1^2+'Performance Curves'!$G10*70*CC$1),0)</f>
        <v>0</v>
      </c>
      <c r="CD16">
        <f>IFERROR(12000*IF('Performance Curves'!$U10="Cool",'Energy Use Calculator'!$D$39,IF('Performance Curves'!$U10="Heat",'Energy Use Calculator'!$D$40,MAX('Energy Use Calculator'!$D$39:$D$40)))*('Performance Curves'!$B10+'Performance Curves'!$C10*70+'Performance Curves'!$D10*70^2+'Performance Curves'!$E10*CD$1+'Performance Curves'!$F10*CD$1^2+'Performance Curves'!$G10*70*CD$1),0)</f>
        <v>0</v>
      </c>
    </row>
    <row r="17" spans="1:82" x14ac:dyDescent="0.25">
      <c r="A17" t="s">
        <v>352</v>
      </c>
      <c r="B17">
        <f>IFERROR(12000*IF('Performance Curves'!$U11="Cool",'Energy Use Calculator'!$D$39,IF('Performance Curves'!$U11="Heat",'Energy Use Calculator'!$D$40,MAX('Energy Use Calculator'!$D$39:$D$40)))*('Performance Curves'!$B11+'Performance Curves'!$C11*70+'Performance Curves'!$D11*70^2+'Performance Curves'!$E11*B$1+'Performance Curves'!$F11*B$1^2+'Performance Curves'!$G11*70*B$1),0)</f>
        <v>0</v>
      </c>
      <c r="C17">
        <f>IFERROR(12000*IF('Performance Curves'!$U11="Cool",'Energy Use Calculator'!$D$39,IF('Performance Curves'!$U11="Heat",'Energy Use Calculator'!$D$40,MAX('Energy Use Calculator'!$D$39:$D$40)))*('Performance Curves'!$B11+'Performance Curves'!$C11*70+'Performance Curves'!$D11*70^2+'Performance Curves'!$E11*C$1+'Performance Curves'!$F11*C$1^2+'Performance Curves'!$G11*70*C$1),0)</f>
        <v>0</v>
      </c>
      <c r="D17">
        <f>IFERROR(12000*IF('Performance Curves'!$U11="Cool",'Energy Use Calculator'!$D$39,IF('Performance Curves'!$U11="Heat",'Energy Use Calculator'!$D$40,MAX('Energy Use Calculator'!$D$39:$D$40)))*('Performance Curves'!$B11+'Performance Curves'!$C11*70+'Performance Curves'!$D11*70^2+'Performance Curves'!$E11*D$1+'Performance Curves'!$F11*D$1^2+'Performance Curves'!$G11*70*D$1),0)</f>
        <v>0</v>
      </c>
      <c r="E17">
        <f>IFERROR(12000*IF('Performance Curves'!$U11="Cool",'Energy Use Calculator'!$D$39,IF('Performance Curves'!$U11="Heat",'Energy Use Calculator'!$D$40,MAX('Energy Use Calculator'!$D$39:$D$40)))*('Performance Curves'!$B11+'Performance Curves'!$C11*70+'Performance Curves'!$D11*70^2+'Performance Curves'!$E11*E$1+'Performance Curves'!$F11*E$1^2+'Performance Curves'!$G11*70*E$1),0)</f>
        <v>0</v>
      </c>
      <c r="F17">
        <f>IFERROR(12000*IF('Performance Curves'!$U11="Cool",'Energy Use Calculator'!$D$39,IF('Performance Curves'!$U11="Heat",'Energy Use Calculator'!$D$40,MAX('Energy Use Calculator'!$D$39:$D$40)))*('Performance Curves'!$B11+'Performance Curves'!$C11*70+'Performance Curves'!$D11*70^2+'Performance Curves'!$E11*F$1+'Performance Curves'!$F11*F$1^2+'Performance Curves'!$G11*70*F$1),0)</f>
        <v>0</v>
      </c>
      <c r="G17">
        <f>IFERROR(12000*IF('Performance Curves'!$U11="Cool",'Energy Use Calculator'!$D$39,IF('Performance Curves'!$U11="Heat",'Energy Use Calculator'!$D$40,MAX('Energy Use Calculator'!$D$39:$D$40)))*('Performance Curves'!$B11+'Performance Curves'!$C11*70+'Performance Curves'!$D11*70^2+'Performance Curves'!$E11*G$1+'Performance Curves'!$F11*G$1^2+'Performance Curves'!$G11*70*G$1),0)</f>
        <v>0</v>
      </c>
      <c r="H17">
        <f>IFERROR(12000*IF('Performance Curves'!$U11="Cool",'Energy Use Calculator'!$D$39,IF('Performance Curves'!$U11="Heat",'Energy Use Calculator'!$D$40,MAX('Energy Use Calculator'!$D$39:$D$40)))*('Performance Curves'!$B11+'Performance Curves'!$C11*70+'Performance Curves'!$D11*70^2+'Performance Curves'!$E11*H$1+'Performance Curves'!$F11*H$1^2+'Performance Curves'!$G11*70*H$1),0)</f>
        <v>0</v>
      </c>
      <c r="I17">
        <f>IFERROR(12000*IF('Performance Curves'!$U11="Cool",'Energy Use Calculator'!$D$39,IF('Performance Curves'!$U11="Heat",'Energy Use Calculator'!$D$40,MAX('Energy Use Calculator'!$D$39:$D$40)))*('Performance Curves'!$B11+'Performance Curves'!$C11*70+'Performance Curves'!$D11*70^2+'Performance Curves'!$E11*I$1+'Performance Curves'!$F11*I$1^2+'Performance Curves'!$G11*70*I$1),0)</f>
        <v>0</v>
      </c>
      <c r="J17">
        <f>IFERROR(12000*IF('Performance Curves'!$U11="Cool",'Energy Use Calculator'!$D$39,IF('Performance Curves'!$U11="Heat",'Energy Use Calculator'!$D$40,MAX('Energy Use Calculator'!$D$39:$D$40)))*('Performance Curves'!$B11+'Performance Curves'!$C11*70+'Performance Curves'!$D11*70^2+'Performance Curves'!$E11*J$1+'Performance Curves'!$F11*J$1^2+'Performance Curves'!$G11*70*J$1),0)</f>
        <v>0</v>
      </c>
      <c r="K17">
        <f>IFERROR(12000*IF('Performance Curves'!$U11="Cool",'Energy Use Calculator'!$D$39,IF('Performance Curves'!$U11="Heat",'Energy Use Calculator'!$D$40,MAX('Energy Use Calculator'!$D$39:$D$40)))*('Performance Curves'!$B11+'Performance Curves'!$C11*70+'Performance Curves'!$D11*70^2+'Performance Curves'!$E11*K$1+'Performance Curves'!$F11*K$1^2+'Performance Curves'!$G11*70*K$1),0)</f>
        <v>0</v>
      </c>
      <c r="L17">
        <f>IFERROR(12000*IF('Performance Curves'!$U11="Cool",'Energy Use Calculator'!$D$39,IF('Performance Curves'!$U11="Heat",'Energy Use Calculator'!$D$40,MAX('Energy Use Calculator'!$D$39:$D$40)))*('Performance Curves'!$B11+'Performance Curves'!$C11*70+'Performance Curves'!$D11*70^2+'Performance Curves'!$E11*L$1+'Performance Curves'!$F11*L$1^2+'Performance Curves'!$G11*70*L$1),0)</f>
        <v>0</v>
      </c>
      <c r="M17">
        <f>IFERROR(12000*IF('Performance Curves'!$U11="Cool",'Energy Use Calculator'!$D$39,IF('Performance Curves'!$U11="Heat",'Energy Use Calculator'!$D$40,MAX('Energy Use Calculator'!$D$39:$D$40)))*('Performance Curves'!$B11+'Performance Curves'!$C11*70+'Performance Curves'!$D11*70^2+'Performance Curves'!$E11*M$1+'Performance Curves'!$F11*M$1^2+'Performance Curves'!$G11*70*M$1),0)</f>
        <v>0</v>
      </c>
      <c r="N17">
        <f>IFERROR(12000*IF('Performance Curves'!$U11="Cool",'Energy Use Calculator'!$D$39,IF('Performance Curves'!$U11="Heat",'Energy Use Calculator'!$D$40,MAX('Energy Use Calculator'!$D$39:$D$40)))*('Performance Curves'!$B11+'Performance Curves'!$C11*70+'Performance Curves'!$D11*70^2+'Performance Curves'!$E11*N$1+'Performance Curves'!$F11*N$1^2+'Performance Curves'!$G11*70*N$1),0)</f>
        <v>0</v>
      </c>
      <c r="O17">
        <f>IFERROR(12000*IF('Performance Curves'!$U11="Cool",'Energy Use Calculator'!$D$39,IF('Performance Curves'!$U11="Heat",'Energy Use Calculator'!$D$40,MAX('Energy Use Calculator'!$D$39:$D$40)))*('Performance Curves'!$B11+'Performance Curves'!$C11*70+'Performance Curves'!$D11*70^2+'Performance Curves'!$E11*O$1+'Performance Curves'!$F11*O$1^2+'Performance Curves'!$G11*70*O$1),0)</f>
        <v>0</v>
      </c>
      <c r="P17">
        <f>IFERROR(12000*IF('Performance Curves'!$U11="Cool",'Energy Use Calculator'!$D$39,IF('Performance Curves'!$U11="Heat",'Energy Use Calculator'!$D$40,MAX('Energy Use Calculator'!$D$39:$D$40)))*('Performance Curves'!$B11+'Performance Curves'!$C11*70+'Performance Curves'!$D11*70^2+'Performance Curves'!$E11*P$1+'Performance Curves'!$F11*P$1^2+'Performance Curves'!$G11*70*P$1),0)</f>
        <v>0</v>
      </c>
      <c r="Q17">
        <f>IFERROR(12000*IF('Performance Curves'!$U11="Cool",'Energy Use Calculator'!$D$39,IF('Performance Curves'!$U11="Heat",'Energy Use Calculator'!$D$40,MAX('Energy Use Calculator'!$D$39:$D$40)))*('Performance Curves'!$B11+'Performance Curves'!$C11*70+'Performance Curves'!$D11*70^2+'Performance Curves'!$E11*Q$1+'Performance Curves'!$F11*Q$1^2+'Performance Curves'!$G11*70*Q$1),0)</f>
        <v>0</v>
      </c>
      <c r="R17">
        <f>IFERROR(12000*IF('Performance Curves'!$U11="Cool",'Energy Use Calculator'!$D$39,IF('Performance Curves'!$U11="Heat",'Energy Use Calculator'!$D$40,MAX('Energy Use Calculator'!$D$39:$D$40)))*('Performance Curves'!$B11+'Performance Curves'!$C11*70+'Performance Curves'!$D11*70^2+'Performance Curves'!$E11*R$1+'Performance Curves'!$F11*R$1^2+'Performance Curves'!$G11*70*R$1),0)</f>
        <v>0</v>
      </c>
      <c r="S17">
        <f>IFERROR(12000*IF('Performance Curves'!$U11="Cool",'Energy Use Calculator'!$D$39,IF('Performance Curves'!$U11="Heat",'Energy Use Calculator'!$D$40,MAX('Energy Use Calculator'!$D$39:$D$40)))*('Performance Curves'!$B11+'Performance Curves'!$C11*70+'Performance Curves'!$D11*70^2+'Performance Curves'!$E11*S$1+'Performance Curves'!$F11*S$1^2+'Performance Curves'!$G11*70*S$1),0)</f>
        <v>0</v>
      </c>
      <c r="T17">
        <f>IFERROR(12000*IF('Performance Curves'!$U11="Cool",'Energy Use Calculator'!$D$39,IF('Performance Curves'!$U11="Heat",'Energy Use Calculator'!$D$40,MAX('Energy Use Calculator'!$D$39:$D$40)))*('Performance Curves'!$B11+'Performance Curves'!$C11*70+'Performance Curves'!$D11*70^2+'Performance Curves'!$E11*T$1+'Performance Curves'!$F11*T$1^2+'Performance Curves'!$G11*70*T$1),0)</f>
        <v>0</v>
      </c>
      <c r="U17">
        <f>IFERROR(12000*IF('Performance Curves'!$U11="Cool",'Energy Use Calculator'!$D$39,IF('Performance Curves'!$U11="Heat",'Energy Use Calculator'!$D$40,MAX('Energy Use Calculator'!$D$39:$D$40)))*('Performance Curves'!$B11+'Performance Curves'!$C11*70+'Performance Curves'!$D11*70^2+'Performance Curves'!$E11*U$1+'Performance Curves'!$F11*U$1^2+'Performance Curves'!$G11*70*U$1),0)</f>
        <v>0</v>
      </c>
      <c r="V17">
        <f>IFERROR(12000*IF('Performance Curves'!$U11="Cool",'Energy Use Calculator'!$D$39,IF('Performance Curves'!$U11="Heat",'Energy Use Calculator'!$D$40,MAX('Energy Use Calculator'!$D$39:$D$40)))*('Performance Curves'!$B11+'Performance Curves'!$C11*70+'Performance Curves'!$D11*70^2+'Performance Curves'!$E11*V$1+'Performance Curves'!$F11*V$1^2+'Performance Curves'!$G11*70*V$1),0)</f>
        <v>0</v>
      </c>
      <c r="W17">
        <f>IFERROR(12000*IF('Performance Curves'!$U11="Cool",'Energy Use Calculator'!$D$39,IF('Performance Curves'!$U11="Heat",'Energy Use Calculator'!$D$40,MAX('Energy Use Calculator'!$D$39:$D$40)))*('Performance Curves'!$B11+'Performance Curves'!$C11*70+'Performance Curves'!$D11*70^2+'Performance Curves'!$E11*W$1+'Performance Curves'!$F11*W$1^2+'Performance Curves'!$G11*70*W$1),0)</f>
        <v>0</v>
      </c>
      <c r="X17">
        <f>IFERROR(12000*IF('Performance Curves'!$U11="Cool",'Energy Use Calculator'!$D$39,IF('Performance Curves'!$U11="Heat",'Energy Use Calculator'!$D$40,MAX('Energy Use Calculator'!$D$39:$D$40)))*('Performance Curves'!$B11+'Performance Curves'!$C11*70+'Performance Curves'!$D11*70^2+'Performance Curves'!$E11*X$1+'Performance Curves'!$F11*X$1^2+'Performance Curves'!$G11*70*X$1),0)</f>
        <v>0</v>
      </c>
      <c r="Y17">
        <f>IFERROR(12000*IF('Performance Curves'!$U11="Cool",'Energy Use Calculator'!$D$39,IF('Performance Curves'!$U11="Heat",'Energy Use Calculator'!$D$40,MAX('Energy Use Calculator'!$D$39:$D$40)))*('Performance Curves'!$B11+'Performance Curves'!$C11*70+'Performance Curves'!$D11*70^2+'Performance Curves'!$E11*Y$1+'Performance Curves'!$F11*Y$1^2+'Performance Curves'!$G11*70*Y$1),0)</f>
        <v>0</v>
      </c>
      <c r="Z17">
        <f>IFERROR(12000*IF('Performance Curves'!$U11="Cool",'Energy Use Calculator'!$D$39,IF('Performance Curves'!$U11="Heat",'Energy Use Calculator'!$D$40,MAX('Energy Use Calculator'!$D$39:$D$40)))*('Performance Curves'!$B11+'Performance Curves'!$C11*70+'Performance Curves'!$D11*70^2+'Performance Curves'!$E11*Z$1+'Performance Curves'!$F11*Z$1^2+'Performance Curves'!$G11*70*Z$1),0)</f>
        <v>0</v>
      </c>
      <c r="AA17">
        <f>IFERROR(12000*IF('Performance Curves'!$U11="Cool",'Energy Use Calculator'!$D$39,IF('Performance Curves'!$U11="Heat",'Energy Use Calculator'!$D$40,MAX('Energy Use Calculator'!$D$39:$D$40)))*('Performance Curves'!$B11+'Performance Curves'!$C11*70+'Performance Curves'!$D11*70^2+'Performance Curves'!$E11*AA$1+'Performance Curves'!$F11*AA$1^2+'Performance Curves'!$G11*70*AA$1),0)</f>
        <v>0</v>
      </c>
      <c r="AB17">
        <f>IFERROR(12000*IF('Performance Curves'!$U11="Cool",'Energy Use Calculator'!$D$39,IF('Performance Curves'!$U11="Heat",'Energy Use Calculator'!$D$40,MAX('Energy Use Calculator'!$D$39:$D$40)))*('Performance Curves'!$B11+'Performance Curves'!$C11*70+'Performance Curves'!$D11*70^2+'Performance Curves'!$E11*AB$1+'Performance Curves'!$F11*AB$1^2+'Performance Curves'!$G11*70*AB$1),0)</f>
        <v>0</v>
      </c>
      <c r="AC17">
        <f>IFERROR(12000*IF('Performance Curves'!$U11="Cool",'Energy Use Calculator'!$D$39,IF('Performance Curves'!$U11="Heat",'Energy Use Calculator'!$D$40,MAX('Energy Use Calculator'!$D$39:$D$40)))*('Performance Curves'!$B11+'Performance Curves'!$C11*70+'Performance Curves'!$D11*70^2+'Performance Curves'!$E11*AC$1+'Performance Curves'!$F11*AC$1^2+'Performance Curves'!$G11*70*AC$1),0)</f>
        <v>0</v>
      </c>
      <c r="AD17">
        <f>IFERROR(12000*IF('Performance Curves'!$U11="Cool",'Energy Use Calculator'!$D$39,IF('Performance Curves'!$U11="Heat",'Energy Use Calculator'!$D$40,MAX('Energy Use Calculator'!$D$39:$D$40)))*('Performance Curves'!$B11+'Performance Curves'!$C11*70+'Performance Curves'!$D11*70^2+'Performance Curves'!$E11*AD$1+'Performance Curves'!$F11*AD$1^2+'Performance Curves'!$G11*70*AD$1),0)</f>
        <v>0</v>
      </c>
      <c r="AE17">
        <f>IFERROR(12000*IF('Performance Curves'!$U11="Cool",'Energy Use Calculator'!$D$39,IF('Performance Curves'!$U11="Heat",'Energy Use Calculator'!$D$40,MAX('Energy Use Calculator'!$D$39:$D$40)))*('Performance Curves'!$B11+'Performance Curves'!$C11*70+'Performance Curves'!$D11*70^2+'Performance Curves'!$E11*AE$1+'Performance Curves'!$F11*AE$1^2+'Performance Curves'!$G11*70*AE$1),0)</f>
        <v>0</v>
      </c>
      <c r="AF17">
        <f>IFERROR(12000*IF('Performance Curves'!$U11="Cool",'Energy Use Calculator'!$D$39,IF('Performance Curves'!$U11="Heat",'Energy Use Calculator'!$D$40,MAX('Energy Use Calculator'!$D$39:$D$40)))*('Performance Curves'!$B11+'Performance Curves'!$C11*70+'Performance Curves'!$D11*70^2+'Performance Curves'!$E11*AF$1+'Performance Curves'!$F11*AF$1^2+'Performance Curves'!$G11*70*AF$1),0)</f>
        <v>0</v>
      </c>
      <c r="AG17">
        <f>IFERROR(12000*IF('Performance Curves'!$U11="Cool",'Energy Use Calculator'!$D$39,IF('Performance Curves'!$U11="Heat",'Energy Use Calculator'!$D$40,MAX('Energy Use Calculator'!$D$39:$D$40)))*('Performance Curves'!$B11+'Performance Curves'!$C11*70+'Performance Curves'!$D11*70^2+'Performance Curves'!$E11*AG$1+'Performance Curves'!$F11*AG$1^2+'Performance Curves'!$G11*70*AG$1),0)</f>
        <v>0</v>
      </c>
      <c r="AH17">
        <f>IFERROR(12000*IF('Performance Curves'!$U11="Cool",'Energy Use Calculator'!$D$39,IF('Performance Curves'!$U11="Heat",'Energy Use Calculator'!$D$40,MAX('Energy Use Calculator'!$D$39:$D$40)))*('Performance Curves'!$B11+'Performance Curves'!$C11*70+'Performance Curves'!$D11*70^2+'Performance Curves'!$E11*AH$1+'Performance Curves'!$F11*AH$1^2+'Performance Curves'!$G11*70*AH$1),0)</f>
        <v>0</v>
      </c>
      <c r="AI17">
        <f>IFERROR(12000*IF('Performance Curves'!$U11="Cool",'Energy Use Calculator'!$D$39,IF('Performance Curves'!$U11="Heat",'Energy Use Calculator'!$D$40,MAX('Energy Use Calculator'!$D$39:$D$40)))*('Performance Curves'!$B11+'Performance Curves'!$C11*70+'Performance Curves'!$D11*70^2+'Performance Curves'!$E11*AI$1+'Performance Curves'!$F11*AI$1^2+'Performance Curves'!$G11*70*AI$1),0)</f>
        <v>0</v>
      </c>
      <c r="AJ17">
        <f>IFERROR(12000*IF('Performance Curves'!$U11="Cool",'Energy Use Calculator'!$D$39,IF('Performance Curves'!$U11="Heat",'Energy Use Calculator'!$D$40,MAX('Energy Use Calculator'!$D$39:$D$40)))*('Performance Curves'!$B11+'Performance Curves'!$C11*70+'Performance Curves'!$D11*70^2+'Performance Curves'!$E11*AJ$1+'Performance Curves'!$F11*AJ$1^2+'Performance Curves'!$G11*70*AJ$1),0)</f>
        <v>0</v>
      </c>
      <c r="AK17">
        <f>IFERROR(12000*IF('Performance Curves'!$U11="Cool",'Energy Use Calculator'!$D$39,IF('Performance Curves'!$U11="Heat",'Energy Use Calculator'!$D$40,MAX('Energy Use Calculator'!$D$39:$D$40)))*('Performance Curves'!$B11+'Performance Curves'!$C11*70+'Performance Curves'!$D11*70^2+'Performance Curves'!$E11*AK$1+'Performance Curves'!$F11*AK$1^2+'Performance Curves'!$G11*70*AK$1),0)</f>
        <v>0</v>
      </c>
      <c r="AL17">
        <f>IFERROR(12000*IF('Performance Curves'!$U11="Cool",'Energy Use Calculator'!$D$39,IF('Performance Curves'!$U11="Heat",'Energy Use Calculator'!$D$40,MAX('Energy Use Calculator'!$D$39:$D$40)))*('Performance Curves'!$B11+'Performance Curves'!$C11*70+'Performance Curves'!$D11*70^2+'Performance Curves'!$E11*AL$1+'Performance Curves'!$F11*AL$1^2+'Performance Curves'!$G11*70*AL$1),0)</f>
        <v>0</v>
      </c>
      <c r="AM17">
        <f>IFERROR(12000*IF('Performance Curves'!$U11="Cool",'Energy Use Calculator'!$D$39,IF('Performance Curves'!$U11="Heat",'Energy Use Calculator'!$D$40,MAX('Energy Use Calculator'!$D$39:$D$40)))*('Performance Curves'!$B11+'Performance Curves'!$C11*70+'Performance Curves'!$D11*70^2+'Performance Curves'!$E11*AM$1+'Performance Curves'!$F11*AM$1^2+'Performance Curves'!$G11*70*AM$1),0)</f>
        <v>0</v>
      </c>
      <c r="AN17">
        <f>IFERROR(12000*IF('Performance Curves'!$U11="Cool",'Energy Use Calculator'!$D$39,IF('Performance Curves'!$U11="Heat",'Energy Use Calculator'!$D$40,MAX('Energy Use Calculator'!$D$39:$D$40)))*('Performance Curves'!$B11+'Performance Curves'!$C11*70+'Performance Curves'!$D11*70^2+'Performance Curves'!$E11*AN$1+'Performance Curves'!$F11*AN$1^2+'Performance Curves'!$G11*70*AN$1),0)</f>
        <v>0</v>
      </c>
      <c r="AO17">
        <f>IFERROR(12000*IF('Performance Curves'!$U11="Cool",'Energy Use Calculator'!$D$39,IF('Performance Curves'!$U11="Heat",'Energy Use Calculator'!$D$40,MAX('Energy Use Calculator'!$D$39:$D$40)))*('Performance Curves'!$B11+'Performance Curves'!$C11*70+'Performance Curves'!$D11*70^2+'Performance Curves'!$E11*AO$1+'Performance Curves'!$F11*AO$1^2+'Performance Curves'!$G11*70*AO$1),0)</f>
        <v>0</v>
      </c>
      <c r="AP17">
        <f>IFERROR(12000*IF('Performance Curves'!$U11="Cool",'Energy Use Calculator'!$D$39,IF('Performance Curves'!$U11="Heat",'Energy Use Calculator'!$D$40,MAX('Energy Use Calculator'!$D$39:$D$40)))*('Performance Curves'!$B11+'Performance Curves'!$C11*70+'Performance Curves'!$D11*70^2+'Performance Curves'!$E11*AP$1+'Performance Curves'!$F11*AP$1^2+'Performance Curves'!$G11*70*AP$1),0)</f>
        <v>0</v>
      </c>
      <c r="AQ17">
        <f>IFERROR(12000*IF('Performance Curves'!$U11="Cool",'Energy Use Calculator'!$D$39,IF('Performance Curves'!$U11="Heat",'Energy Use Calculator'!$D$40,MAX('Energy Use Calculator'!$D$39:$D$40)))*('Performance Curves'!$B11+'Performance Curves'!$C11*70+'Performance Curves'!$D11*70^2+'Performance Curves'!$E11*AQ$1+'Performance Curves'!$F11*AQ$1^2+'Performance Curves'!$G11*70*AQ$1),0)</f>
        <v>0</v>
      </c>
      <c r="AR17">
        <f>IFERROR(12000*IF('Performance Curves'!$U11="Cool",'Energy Use Calculator'!$D$39,IF('Performance Curves'!$U11="Heat",'Energy Use Calculator'!$D$40,MAX('Energy Use Calculator'!$D$39:$D$40)))*('Performance Curves'!$B11+'Performance Curves'!$C11*70+'Performance Curves'!$D11*70^2+'Performance Curves'!$E11*AR$1+'Performance Curves'!$F11*AR$1^2+'Performance Curves'!$G11*70*AR$1),0)</f>
        <v>0</v>
      </c>
      <c r="AS17">
        <f>IFERROR(12000*IF('Performance Curves'!$U11="Cool",'Energy Use Calculator'!$D$39,IF('Performance Curves'!$U11="Heat",'Energy Use Calculator'!$D$40,MAX('Energy Use Calculator'!$D$39:$D$40)))*('Performance Curves'!$B11+'Performance Curves'!$C11*70+'Performance Curves'!$D11*70^2+'Performance Curves'!$E11*AS$1+'Performance Curves'!$F11*AS$1^2+'Performance Curves'!$G11*70*AS$1),0)</f>
        <v>0</v>
      </c>
      <c r="AT17">
        <f>IFERROR(12000*IF('Performance Curves'!$U11="Cool",'Energy Use Calculator'!$D$39,IF('Performance Curves'!$U11="Heat",'Energy Use Calculator'!$D$40,MAX('Energy Use Calculator'!$D$39:$D$40)))*('Performance Curves'!$B11+'Performance Curves'!$C11*70+'Performance Curves'!$D11*70^2+'Performance Curves'!$E11*AT$1+'Performance Curves'!$F11*AT$1^2+'Performance Curves'!$G11*70*AT$1),0)</f>
        <v>0</v>
      </c>
      <c r="AU17">
        <f>IFERROR(12000*IF('Performance Curves'!$U11="Cool",'Energy Use Calculator'!$D$39,IF('Performance Curves'!$U11="Heat",'Energy Use Calculator'!$D$40,MAX('Energy Use Calculator'!$D$39:$D$40)))*('Performance Curves'!$B11+'Performance Curves'!$C11*70+'Performance Curves'!$D11*70^2+'Performance Curves'!$E11*AU$1+'Performance Curves'!$F11*AU$1^2+'Performance Curves'!$G11*70*AU$1),0)</f>
        <v>0</v>
      </c>
      <c r="AV17">
        <f>IFERROR(12000*IF('Performance Curves'!$U11="Cool",'Energy Use Calculator'!$D$39,IF('Performance Curves'!$U11="Heat",'Energy Use Calculator'!$D$40,MAX('Energy Use Calculator'!$D$39:$D$40)))*('Performance Curves'!$B11+'Performance Curves'!$C11*70+'Performance Curves'!$D11*70^2+'Performance Curves'!$E11*AV$1+'Performance Curves'!$F11*AV$1^2+'Performance Curves'!$G11*70*AV$1),0)</f>
        <v>0</v>
      </c>
      <c r="AW17">
        <f>IFERROR(12000*IF('Performance Curves'!$U11="Cool",'Energy Use Calculator'!$D$39,IF('Performance Curves'!$U11="Heat",'Energy Use Calculator'!$D$40,MAX('Energy Use Calculator'!$D$39:$D$40)))*('Performance Curves'!$B11+'Performance Curves'!$C11*70+'Performance Curves'!$D11*70^2+'Performance Curves'!$E11*AW$1+'Performance Curves'!$F11*AW$1^2+'Performance Curves'!$G11*70*AW$1),0)</f>
        <v>0</v>
      </c>
      <c r="AX17">
        <f>IFERROR(12000*IF('Performance Curves'!$U11="Cool",'Energy Use Calculator'!$D$39,IF('Performance Curves'!$U11="Heat",'Energy Use Calculator'!$D$40,MAX('Energy Use Calculator'!$D$39:$D$40)))*('Performance Curves'!$B11+'Performance Curves'!$C11*70+'Performance Curves'!$D11*70^2+'Performance Curves'!$E11*AX$1+'Performance Curves'!$F11*AX$1^2+'Performance Curves'!$G11*70*AX$1),0)</f>
        <v>0</v>
      </c>
      <c r="AY17">
        <f>IFERROR(12000*IF('Performance Curves'!$U11="Cool",'Energy Use Calculator'!$D$39,IF('Performance Curves'!$U11="Heat",'Energy Use Calculator'!$D$40,MAX('Energy Use Calculator'!$D$39:$D$40)))*('Performance Curves'!$B11+'Performance Curves'!$C11*70+'Performance Curves'!$D11*70^2+'Performance Curves'!$E11*AY$1+'Performance Curves'!$F11*AY$1^2+'Performance Curves'!$G11*70*AY$1),0)</f>
        <v>0</v>
      </c>
      <c r="AZ17">
        <f>IFERROR(12000*IF('Performance Curves'!$U11="Cool",'Energy Use Calculator'!$D$39,IF('Performance Curves'!$U11="Heat",'Energy Use Calculator'!$D$40,MAX('Energy Use Calculator'!$D$39:$D$40)))*('Performance Curves'!$B11+'Performance Curves'!$C11*70+'Performance Curves'!$D11*70^2+'Performance Curves'!$E11*AZ$1+'Performance Curves'!$F11*AZ$1^2+'Performance Curves'!$G11*70*AZ$1),0)</f>
        <v>0</v>
      </c>
      <c r="BA17">
        <f>IFERROR(12000*IF('Performance Curves'!$U11="Cool",'Energy Use Calculator'!$D$39,IF('Performance Curves'!$U11="Heat",'Energy Use Calculator'!$D$40,MAX('Energy Use Calculator'!$D$39:$D$40)))*('Performance Curves'!$B11+'Performance Curves'!$C11*70+'Performance Curves'!$D11*70^2+'Performance Curves'!$E11*BA$1+'Performance Curves'!$F11*BA$1^2+'Performance Curves'!$G11*70*BA$1),0)</f>
        <v>0</v>
      </c>
      <c r="BB17">
        <f>IFERROR(12000*IF('Performance Curves'!$U11="Cool",'Energy Use Calculator'!$D$39,IF('Performance Curves'!$U11="Heat",'Energy Use Calculator'!$D$40,MAX('Energy Use Calculator'!$D$39:$D$40)))*('Performance Curves'!$B11+'Performance Curves'!$C11*70+'Performance Curves'!$D11*70^2+'Performance Curves'!$E11*BB$1+'Performance Curves'!$F11*BB$1^2+'Performance Curves'!$G11*70*BB$1),0)</f>
        <v>0</v>
      </c>
      <c r="BC17">
        <f>IFERROR(12000*IF('Performance Curves'!$U11="Cool",'Energy Use Calculator'!$D$39,IF('Performance Curves'!$U11="Heat",'Energy Use Calculator'!$D$40,MAX('Energy Use Calculator'!$D$39:$D$40)))*('Performance Curves'!$B11+'Performance Curves'!$C11*70+'Performance Curves'!$D11*70^2+'Performance Curves'!$E11*BC$1+'Performance Curves'!$F11*BC$1^2+'Performance Curves'!$G11*70*BC$1),0)</f>
        <v>0</v>
      </c>
      <c r="BD17">
        <f>IFERROR(12000*IF('Performance Curves'!$U11="Cool",'Energy Use Calculator'!$D$39,IF('Performance Curves'!$U11="Heat",'Energy Use Calculator'!$D$40,MAX('Energy Use Calculator'!$D$39:$D$40)))*('Performance Curves'!$B11+'Performance Curves'!$C11*70+'Performance Curves'!$D11*70^2+'Performance Curves'!$E11*BD$1+'Performance Curves'!$F11*BD$1^2+'Performance Curves'!$G11*70*BD$1),0)</f>
        <v>0</v>
      </c>
      <c r="BE17">
        <f>IFERROR(12000*IF('Performance Curves'!$U11="Cool",'Energy Use Calculator'!$D$39,IF('Performance Curves'!$U11="Heat",'Energy Use Calculator'!$D$40,MAX('Energy Use Calculator'!$D$39:$D$40)))*('Performance Curves'!$B11+'Performance Curves'!$C11*70+'Performance Curves'!$D11*70^2+'Performance Curves'!$E11*BE$1+'Performance Curves'!$F11*BE$1^2+'Performance Curves'!$G11*70*BE$1),0)</f>
        <v>0</v>
      </c>
      <c r="BF17">
        <f>IFERROR(12000*IF('Performance Curves'!$U11="Cool",'Energy Use Calculator'!$D$39,IF('Performance Curves'!$U11="Heat",'Energy Use Calculator'!$D$40,MAX('Energy Use Calculator'!$D$39:$D$40)))*('Performance Curves'!$B11+'Performance Curves'!$C11*70+'Performance Curves'!$D11*70^2+'Performance Curves'!$E11*BF$1+'Performance Curves'!$F11*BF$1^2+'Performance Curves'!$G11*70*BF$1),0)</f>
        <v>0</v>
      </c>
      <c r="BG17">
        <f>IFERROR(12000*IF('Performance Curves'!$U11="Cool",'Energy Use Calculator'!$D$39,IF('Performance Curves'!$U11="Heat",'Energy Use Calculator'!$D$40,MAX('Energy Use Calculator'!$D$39:$D$40)))*('Performance Curves'!$B11+'Performance Curves'!$C11*70+'Performance Curves'!$D11*70^2+'Performance Curves'!$E11*BG$1+'Performance Curves'!$F11*BG$1^2+'Performance Curves'!$G11*70*BG$1),0)</f>
        <v>0</v>
      </c>
      <c r="BH17">
        <f>IFERROR(12000*IF('Performance Curves'!$U11="Cool",'Energy Use Calculator'!$D$39,IF('Performance Curves'!$U11="Heat",'Energy Use Calculator'!$D$40,MAX('Energy Use Calculator'!$D$39:$D$40)))*('Performance Curves'!$B11+'Performance Curves'!$C11*70+'Performance Curves'!$D11*70^2+'Performance Curves'!$E11*BH$1+'Performance Curves'!$F11*BH$1^2+'Performance Curves'!$G11*70*BH$1),0)</f>
        <v>0</v>
      </c>
      <c r="BI17">
        <f>IFERROR(12000*IF('Performance Curves'!$U11="Cool",'Energy Use Calculator'!$D$39,IF('Performance Curves'!$U11="Heat",'Energy Use Calculator'!$D$40,MAX('Energy Use Calculator'!$D$39:$D$40)))*('Performance Curves'!$B11+'Performance Curves'!$C11*70+'Performance Curves'!$D11*70^2+'Performance Curves'!$E11*BI$1+'Performance Curves'!$F11*BI$1^2+'Performance Curves'!$G11*70*BI$1),0)</f>
        <v>0</v>
      </c>
      <c r="BJ17">
        <f>IFERROR(12000*IF('Performance Curves'!$U11="Cool",'Energy Use Calculator'!$D$39,IF('Performance Curves'!$U11="Heat",'Energy Use Calculator'!$D$40,MAX('Energy Use Calculator'!$D$39:$D$40)))*('Performance Curves'!$B11+'Performance Curves'!$C11*70+'Performance Curves'!$D11*70^2+'Performance Curves'!$E11*BJ$1+'Performance Curves'!$F11*BJ$1^2+'Performance Curves'!$G11*70*BJ$1),0)</f>
        <v>0</v>
      </c>
      <c r="BK17">
        <f>IFERROR(12000*IF('Performance Curves'!$U11="Cool",'Energy Use Calculator'!$D$39,IF('Performance Curves'!$U11="Heat",'Energy Use Calculator'!$D$40,MAX('Energy Use Calculator'!$D$39:$D$40)))*('Performance Curves'!$B11+'Performance Curves'!$C11*70+'Performance Curves'!$D11*70^2+'Performance Curves'!$E11*BK$1+'Performance Curves'!$F11*BK$1^2+'Performance Curves'!$G11*70*BK$1),0)</f>
        <v>0</v>
      </c>
      <c r="BL17">
        <f>IFERROR(12000*IF('Performance Curves'!$U11="Cool",'Energy Use Calculator'!$D$39,IF('Performance Curves'!$U11="Heat",'Energy Use Calculator'!$D$40,MAX('Energy Use Calculator'!$D$39:$D$40)))*('Performance Curves'!$B11+'Performance Curves'!$C11*70+'Performance Curves'!$D11*70^2+'Performance Curves'!$E11*BL$1+'Performance Curves'!$F11*BL$1^2+'Performance Curves'!$G11*70*BL$1),0)</f>
        <v>0</v>
      </c>
      <c r="BM17">
        <f>IFERROR(12000*IF('Performance Curves'!$U11="Cool",'Energy Use Calculator'!$D$39,IF('Performance Curves'!$U11="Heat",'Energy Use Calculator'!$D$40,MAX('Energy Use Calculator'!$D$39:$D$40)))*('Performance Curves'!$B11+'Performance Curves'!$C11*70+'Performance Curves'!$D11*70^2+'Performance Curves'!$E11*BM$1+'Performance Curves'!$F11*BM$1^2+'Performance Curves'!$G11*70*BM$1),0)</f>
        <v>0</v>
      </c>
      <c r="BN17">
        <f>IFERROR(12000*IF('Performance Curves'!$U11="Cool",'Energy Use Calculator'!$D$39,IF('Performance Curves'!$U11="Heat",'Energy Use Calculator'!$D$40,MAX('Energy Use Calculator'!$D$39:$D$40)))*('Performance Curves'!$B11+'Performance Curves'!$C11*70+'Performance Curves'!$D11*70^2+'Performance Curves'!$E11*BN$1+'Performance Curves'!$F11*BN$1^2+'Performance Curves'!$G11*70*BN$1),0)</f>
        <v>0</v>
      </c>
      <c r="BO17">
        <f>IFERROR(12000*IF('Performance Curves'!$U11="Cool",'Energy Use Calculator'!$D$39,IF('Performance Curves'!$U11="Heat",'Energy Use Calculator'!$D$40,MAX('Energy Use Calculator'!$D$39:$D$40)))*('Performance Curves'!$B11+'Performance Curves'!$C11*70+'Performance Curves'!$D11*70^2+'Performance Curves'!$E11*BO$1+'Performance Curves'!$F11*BO$1^2+'Performance Curves'!$G11*70*BO$1),0)</f>
        <v>0</v>
      </c>
      <c r="BP17">
        <f>IFERROR(12000*IF('Performance Curves'!$U11="Cool",'Energy Use Calculator'!$D$39,IF('Performance Curves'!$U11="Heat",'Energy Use Calculator'!$D$40,MAX('Energy Use Calculator'!$D$39:$D$40)))*('Performance Curves'!$B11+'Performance Curves'!$C11*70+'Performance Curves'!$D11*70^2+'Performance Curves'!$E11*BP$1+'Performance Curves'!$F11*BP$1^2+'Performance Curves'!$G11*70*BP$1),0)</f>
        <v>0</v>
      </c>
      <c r="BQ17">
        <f>IFERROR(12000*IF('Performance Curves'!$U11="Cool",'Energy Use Calculator'!$D$39,IF('Performance Curves'!$U11="Heat",'Energy Use Calculator'!$D$40,MAX('Energy Use Calculator'!$D$39:$D$40)))*('Performance Curves'!$B11+'Performance Curves'!$C11*70+'Performance Curves'!$D11*70^2+'Performance Curves'!$E11*BQ$1+'Performance Curves'!$F11*BQ$1^2+'Performance Curves'!$G11*70*BQ$1),0)</f>
        <v>0</v>
      </c>
      <c r="BR17">
        <f>IFERROR(12000*IF('Performance Curves'!$U11="Cool",'Energy Use Calculator'!$D$39,IF('Performance Curves'!$U11="Heat",'Energy Use Calculator'!$D$40,MAX('Energy Use Calculator'!$D$39:$D$40)))*('Performance Curves'!$B11+'Performance Curves'!$C11*70+'Performance Curves'!$D11*70^2+'Performance Curves'!$E11*BR$1+'Performance Curves'!$F11*BR$1^2+'Performance Curves'!$G11*70*BR$1),0)</f>
        <v>0</v>
      </c>
      <c r="BS17">
        <f>IFERROR(12000*IF('Performance Curves'!$U11="Cool",'Energy Use Calculator'!$D$39,IF('Performance Curves'!$U11="Heat",'Energy Use Calculator'!$D$40,MAX('Energy Use Calculator'!$D$39:$D$40)))*('Performance Curves'!$B11+'Performance Curves'!$C11*70+'Performance Curves'!$D11*70^2+'Performance Curves'!$E11*BS$1+'Performance Curves'!$F11*BS$1^2+'Performance Curves'!$G11*70*BS$1),0)</f>
        <v>0</v>
      </c>
      <c r="BT17">
        <f>IFERROR(12000*IF('Performance Curves'!$U11="Cool",'Energy Use Calculator'!$D$39,IF('Performance Curves'!$U11="Heat",'Energy Use Calculator'!$D$40,MAX('Energy Use Calculator'!$D$39:$D$40)))*('Performance Curves'!$B11+'Performance Curves'!$C11*70+'Performance Curves'!$D11*70^2+'Performance Curves'!$E11*BT$1+'Performance Curves'!$F11*BT$1^2+'Performance Curves'!$G11*70*BT$1),0)</f>
        <v>0</v>
      </c>
      <c r="BU17">
        <f>IFERROR(12000*IF('Performance Curves'!$U11="Cool",'Energy Use Calculator'!$D$39,IF('Performance Curves'!$U11="Heat",'Energy Use Calculator'!$D$40,MAX('Energy Use Calculator'!$D$39:$D$40)))*('Performance Curves'!$B11+'Performance Curves'!$C11*70+'Performance Curves'!$D11*70^2+'Performance Curves'!$E11*BU$1+'Performance Curves'!$F11*BU$1^2+'Performance Curves'!$G11*70*BU$1),0)</f>
        <v>0</v>
      </c>
      <c r="BV17">
        <f>IFERROR(12000*IF('Performance Curves'!$U11="Cool",'Energy Use Calculator'!$D$39,IF('Performance Curves'!$U11="Heat",'Energy Use Calculator'!$D$40,MAX('Energy Use Calculator'!$D$39:$D$40)))*('Performance Curves'!$B11+'Performance Curves'!$C11*70+'Performance Curves'!$D11*70^2+'Performance Curves'!$E11*BV$1+'Performance Curves'!$F11*BV$1^2+'Performance Curves'!$G11*70*BV$1),0)</f>
        <v>0</v>
      </c>
      <c r="BW17">
        <f>IFERROR(12000*IF('Performance Curves'!$U11="Cool",'Energy Use Calculator'!$D$39,IF('Performance Curves'!$U11="Heat",'Energy Use Calculator'!$D$40,MAX('Energy Use Calculator'!$D$39:$D$40)))*('Performance Curves'!$B11+'Performance Curves'!$C11*70+'Performance Curves'!$D11*70^2+'Performance Curves'!$E11*BW$1+'Performance Curves'!$F11*BW$1^2+'Performance Curves'!$G11*70*BW$1),0)</f>
        <v>0</v>
      </c>
      <c r="BX17">
        <f>IFERROR(12000*IF('Performance Curves'!$U11="Cool",'Energy Use Calculator'!$D$39,IF('Performance Curves'!$U11="Heat",'Energy Use Calculator'!$D$40,MAX('Energy Use Calculator'!$D$39:$D$40)))*('Performance Curves'!$B11+'Performance Curves'!$C11*70+'Performance Curves'!$D11*70^2+'Performance Curves'!$E11*BX$1+'Performance Curves'!$F11*BX$1^2+'Performance Curves'!$G11*70*BX$1),0)</f>
        <v>0</v>
      </c>
      <c r="BY17">
        <f>IFERROR(12000*IF('Performance Curves'!$U11="Cool",'Energy Use Calculator'!$D$39,IF('Performance Curves'!$U11="Heat",'Energy Use Calculator'!$D$40,MAX('Energy Use Calculator'!$D$39:$D$40)))*('Performance Curves'!$B11+'Performance Curves'!$C11*70+'Performance Curves'!$D11*70^2+'Performance Curves'!$E11*BY$1+'Performance Curves'!$F11*BY$1^2+'Performance Curves'!$G11*70*BY$1),0)</f>
        <v>0</v>
      </c>
      <c r="BZ17">
        <f>IFERROR(12000*IF('Performance Curves'!$U11="Cool",'Energy Use Calculator'!$D$39,IF('Performance Curves'!$U11="Heat",'Energy Use Calculator'!$D$40,MAX('Energy Use Calculator'!$D$39:$D$40)))*('Performance Curves'!$B11+'Performance Curves'!$C11*70+'Performance Curves'!$D11*70^2+'Performance Curves'!$E11*BZ$1+'Performance Curves'!$F11*BZ$1^2+'Performance Curves'!$G11*70*BZ$1),0)</f>
        <v>0</v>
      </c>
      <c r="CA17">
        <f>IFERROR(12000*IF('Performance Curves'!$U11="Cool",'Energy Use Calculator'!$D$39,IF('Performance Curves'!$U11="Heat",'Energy Use Calculator'!$D$40,MAX('Energy Use Calculator'!$D$39:$D$40)))*('Performance Curves'!$B11+'Performance Curves'!$C11*70+'Performance Curves'!$D11*70^2+'Performance Curves'!$E11*CA$1+'Performance Curves'!$F11*CA$1^2+'Performance Curves'!$G11*70*CA$1),0)</f>
        <v>0</v>
      </c>
      <c r="CB17">
        <f>IFERROR(12000*IF('Performance Curves'!$U11="Cool",'Energy Use Calculator'!$D$39,IF('Performance Curves'!$U11="Heat",'Energy Use Calculator'!$D$40,MAX('Energy Use Calculator'!$D$39:$D$40)))*('Performance Curves'!$B11+'Performance Curves'!$C11*70+'Performance Curves'!$D11*70^2+'Performance Curves'!$E11*CB$1+'Performance Curves'!$F11*CB$1^2+'Performance Curves'!$G11*70*CB$1),0)</f>
        <v>0</v>
      </c>
      <c r="CC17">
        <f>IFERROR(12000*IF('Performance Curves'!$U11="Cool",'Energy Use Calculator'!$D$39,IF('Performance Curves'!$U11="Heat",'Energy Use Calculator'!$D$40,MAX('Energy Use Calculator'!$D$39:$D$40)))*('Performance Curves'!$B11+'Performance Curves'!$C11*70+'Performance Curves'!$D11*70^2+'Performance Curves'!$E11*CC$1+'Performance Curves'!$F11*CC$1^2+'Performance Curves'!$G11*70*CC$1),0)</f>
        <v>0</v>
      </c>
      <c r="CD17">
        <f>IFERROR(12000*IF('Performance Curves'!$U11="Cool",'Energy Use Calculator'!$D$39,IF('Performance Curves'!$U11="Heat",'Energy Use Calculator'!$D$40,MAX('Energy Use Calculator'!$D$39:$D$40)))*('Performance Curves'!$B11+'Performance Curves'!$C11*70+'Performance Curves'!$D11*70^2+'Performance Curves'!$E11*CD$1+'Performance Curves'!$F11*CD$1^2+'Performance Curves'!$G11*70*CD$1),0)</f>
        <v>0</v>
      </c>
    </row>
    <row r="18" spans="1:82" x14ac:dyDescent="0.25">
      <c r="A18" t="s">
        <v>353</v>
      </c>
      <c r="B18">
        <f>IFERROR(12000*IF('Performance Curves'!$U12="Cool",'Energy Use Calculator'!$D$39,IF('Performance Curves'!$U12="Heat",'Energy Use Calculator'!$D$40,MAX('Energy Use Calculator'!$D$39:$D$40)))*('Performance Curves'!$B12+'Performance Curves'!$C12*70+'Performance Curves'!$D12*70^2+'Performance Curves'!$E12*B$1+'Performance Curves'!$F12*B$1^2+'Performance Curves'!$G12*70*B$1),0)</f>
        <v>0</v>
      </c>
      <c r="C18">
        <f>IFERROR(12000*IF('Performance Curves'!$U12="Cool",'Energy Use Calculator'!$D$39,IF('Performance Curves'!$U12="Heat",'Energy Use Calculator'!$D$40,MAX('Energy Use Calculator'!$D$39:$D$40)))*('Performance Curves'!$B12+'Performance Curves'!$C12*70+'Performance Curves'!$D12*70^2+'Performance Curves'!$E12*C$1+'Performance Curves'!$F12*C$1^2+'Performance Curves'!$G12*70*C$1),0)</f>
        <v>0</v>
      </c>
      <c r="D18">
        <f>IFERROR(12000*IF('Performance Curves'!$U12="Cool",'Energy Use Calculator'!$D$39,IF('Performance Curves'!$U12="Heat",'Energy Use Calculator'!$D$40,MAX('Energy Use Calculator'!$D$39:$D$40)))*('Performance Curves'!$B12+'Performance Curves'!$C12*70+'Performance Curves'!$D12*70^2+'Performance Curves'!$E12*D$1+'Performance Curves'!$F12*D$1^2+'Performance Curves'!$G12*70*D$1),0)</f>
        <v>0</v>
      </c>
      <c r="E18">
        <f>IFERROR(12000*IF('Performance Curves'!$U12="Cool",'Energy Use Calculator'!$D$39,IF('Performance Curves'!$U12="Heat",'Energy Use Calculator'!$D$40,MAX('Energy Use Calculator'!$D$39:$D$40)))*('Performance Curves'!$B12+'Performance Curves'!$C12*70+'Performance Curves'!$D12*70^2+'Performance Curves'!$E12*E$1+'Performance Curves'!$F12*E$1^2+'Performance Curves'!$G12*70*E$1),0)</f>
        <v>0</v>
      </c>
      <c r="F18">
        <f>IFERROR(12000*IF('Performance Curves'!$U12="Cool",'Energy Use Calculator'!$D$39,IF('Performance Curves'!$U12="Heat",'Energy Use Calculator'!$D$40,MAX('Energy Use Calculator'!$D$39:$D$40)))*('Performance Curves'!$B12+'Performance Curves'!$C12*70+'Performance Curves'!$D12*70^2+'Performance Curves'!$E12*F$1+'Performance Curves'!$F12*F$1^2+'Performance Curves'!$G12*70*F$1),0)</f>
        <v>0</v>
      </c>
      <c r="G18">
        <f>IFERROR(12000*IF('Performance Curves'!$U12="Cool",'Energy Use Calculator'!$D$39,IF('Performance Curves'!$U12="Heat",'Energy Use Calculator'!$D$40,MAX('Energy Use Calculator'!$D$39:$D$40)))*('Performance Curves'!$B12+'Performance Curves'!$C12*70+'Performance Curves'!$D12*70^2+'Performance Curves'!$E12*G$1+'Performance Curves'!$F12*G$1^2+'Performance Curves'!$G12*70*G$1),0)</f>
        <v>0</v>
      </c>
      <c r="H18">
        <f>IFERROR(12000*IF('Performance Curves'!$U12="Cool",'Energy Use Calculator'!$D$39,IF('Performance Curves'!$U12="Heat",'Energy Use Calculator'!$D$40,MAX('Energy Use Calculator'!$D$39:$D$40)))*('Performance Curves'!$B12+'Performance Curves'!$C12*70+'Performance Curves'!$D12*70^2+'Performance Curves'!$E12*H$1+'Performance Curves'!$F12*H$1^2+'Performance Curves'!$G12*70*H$1),0)</f>
        <v>0</v>
      </c>
      <c r="I18">
        <f>IFERROR(12000*IF('Performance Curves'!$U12="Cool",'Energy Use Calculator'!$D$39,IF('Performance Curves'!$U12="Heat",'Energy Use Calculator'!$D$40,MAX('Energy Use Calculator'!$D$39:$D$40)))*('Performance Curves'!$B12+'Performance Curves'!$C12*70+'Performance Curves'!$D12*70^2+'Performance Curves'!$E12*I$1+'Performance Curves'!$F12*I$1^2+'Performance Curves'!$G12*70*I$1),0)</f>
        <v>0</v>
      </c>
      <c r="J18">
        <f>IFERROR(12000*IF('Performance Curves'!$U12="Cool",'Energy Use Calculator'!$D$39,IF('Performance Curves'!$U12="Heat",'Energy Use Calculator'!$D$40,MAX('Energy Use Calculator'!$D$39:$D$40)))*('Performance Curves'!$B12+'Performance Curves'!$C12*70+'Performance Curves'!$D12*70^2+'Performance Curves'!$E12*J$1+'Performance Curves'!$F12*J$1^2+'Performance Curves'!$G12*70*J$1),0)</f>
        <v>0</v>
      </c>
      <c r="K18">
        <f>IFERROR(12000*IF('Performance Curves'!$U12="Cool",'Energy Use Calculator'!$D$39,IF('Performance Curves'!$U12="Heat",'Energy Use Calculator'!$D$40,MAX('Energy Use Calculator'!$D$39:$D$40)))*('Performance Curves'!$B12+'Performance Curves'!$C12*70+'Performance Curves'!$D12*70^2+'Performance Curves'!$E12*K$1+'Performance Curves'!$F12*K$1^2+'Performance Curves'!$G12*70*K$1),0)</f>
        <v>0</v>
      </c>
      <c r="L18">
        <f>IFERROR(12000*IF('Performance Curves'!$U12="Cool",'Energy Use Calculator'!$D$39,IF('Performance Curves'!$U12="Heat",'Energy Use Calculator'!$D$40,MAX('Energy Use Calculator'!$D$39:$D$40)))*('Performance Curves'!$B12+'Performance Curves'!$C12*70+'Performance Curves'!$D12*70^2+'Performance Curves'!$E12*L$1+'Performance Curves'!$F12*L$1^2+'Performance Curves'!$G12*70*L$1),0)</f>
        <v>0</v>
      </c>
      <c r="M18">
        <f>IFERROR(12000*IF('Performance Curves'!$U12="Cool",'Energy Use Calculator'!$D$39,IF('Performance Curves'!$U12="Heat",'Energy Use Calculator'!$D$40,MAX('Energy Use Calculator'!$D$39:$D$40)))*('Performance Curves'!$B12+'Performance Curves'!$C12*70+'Performance Curves'!$D12*70^2+'Performance Curves'!$E12*M$1+'Performance Curves'!$F12*M$1^2+'Performance Curves'!$G12*70*M$1),0)</f>
        <v>0</v>
      </c>
      <c r="N18">
        <f>IFERROR(12000*IF('Performance Curves'!$U12="Cool",'Energy Use Calculator'!$D$39,IF('Performance Curves'!$U12="Heat",'Energy Use Calculator'!$D$40,MAX('Energy Use Calculator'!$D$39:$D$40)))*('Performance Curves'!$B12+'Performance Curves'!$C12*70+'Performance Curves'!$D12*70^2+'Performance Curves'!$E12*N$1+'Performance Curves'!$F12*N$1^2+'Performance Curves'!$G12*70*N$1),0)</f>
        <v>0</v>
      </c>
      <c r="O18">
        <f>IFERROR(12000*IF('Performance Curves'!$U12="Cool",'Energy Use Calculator'!$D$39,IF('Performance Curves'!$U12="Heat",'Energy Use Calculator'!$D$40,MAX('Energy Use Calculator'!$D$39:$D$40)))*('Performance Curves'!$B12+'Performance Curves'!$C12*70+'Performance Curves'!$D12*70^2+'Performance Curves'!$E12*O$1+'Performance Curves'!$F12*O$1^2+'Performance Curves'!$G12*70*O$1),0)</f>
        <v>0</v>
      </c>
      <c r="P18">
        <f>IFERROR(12000*IF('Performance Curves'!$U12="Cool",'Energy Use Calculator'!$D$39,IF('Performance Curves'!$U12="Heat",'Energy Use Calculator'!$D$40,MAX('Energy Use Calculator'!$D$39:$D$40)))*('Performance Curves'!$B12+'Performance Curves'!$C12*70+'Performance Curves'!$D12*70^2+'Performance Curves'!$E12*P$1+'Performance Curves'!$F12*P$1^2+'Performance Curves'!$G12*70*P$1),0)</f>
        <v>0</v>
      </c>
      <c r="Q18">
        <f>IFERROR(12000*IF('Performance Curves'!$U12="Cool",'Energy Use Calculator'!$D$39,IF('Performance Curves'!$U12="Heat",'Energy Use Calculator'!$D$40,MAX('Energy Use Calculator'!$D$39:$D$40)))*('Performance Curves'!$B12+'Performance Curves'!$C12*70+'Performance Curves'!$D12*70^2+'Performance Curves'!$E12*Q$1+'Performance Curves'!$F12*Q$1^2+'Performance Curves'!$G12*70*Q$1),0)</f>
        <v>0</v>
      </c>
      <c r="R18">
        <f>IFERROR(12000*IF('Performance Curves'!$U12="Cool",'Energy Use Calculator'!$D$39,IF('Performance Curves'!$U12="Heat",'Energy Use Calculator'!$D$40,MAX('Energy Use Calculator'!$D$39:$D$40)))*('Performance Curves'!$B12+'Performance Curves'!$C12*70+'Performance Curves'!$D12*70^2+'Performance Curves'!$E12*R$1+'Performance Curves'!$F12*R$1^2+'Performance Curves'!$G12*70*R$1),0)</f>
        <v>0</v>
      </c>
      <c r="S18">
        <f>IFERROR(12000*IF('Performance Curves'!$U12="Cool",'Energy Use Calculator'!$D$39,IF('Performance Curves'!$U12="Heat",'Energy Use Calculator'!$D$40,MAX('Energy Use Calculator'!$D$39:$D$40)))*('Performance Curves'!$B12+'Performance Curves'!$C12*70+'Performance Curves'!$D12*70^2+'Performance Curves'!$E12*S$1+'Performance Curves'!$F12*S$1^2+'Performance Curves'!$G12*70*S$1),0)</f>
        <v>0</v>
      </c>
      <c r="T18">
        <f>IFERROR(12000*IF('Performance Curves'!$U12="Cool",'Energy Use Calculator'!$D$39,IF('Performance Curves'!$U12="Heat",'Energy Use Calculator'!$D$40,MAX('Energy Use Calculator'!$D$39:$D$40)))*('Performance Curves'!$B12+'Performance Curves'!$C12*70+'Performance Curves'!$D12*70^2+'Performance Curves'!$E12*T$1+'Performance Curves'!$F12*T$1^2+'Performance Curves'!$G12*70*T$1),0)</f>
        <v>0</v>
      </c>
      <c r="U18">
        <f>IFERROR(12000*IF('Performance Curves'!$U12="Cool",'Energy Use Calculator'!$D$39,IF('Performance Curves'!$U12="Heat",'Energy Use Calculator'!$D$40,MAX('Energy Use Calculator'!$D$39:$D$40)))*('Performance Curves'!$B12+'Performance Curves'!$C12*70+'Performance Curves'!$D12*70^2+'Performance Curves'!$E12*U$1+'Performance Curves'!$F12*U$1^2+'Performance Curves'!$G12*70*U$1),0)</f>
        <v>0</v>
      </c>
      <c r="V18">
        <f>IFERROR(12000*IF('Performance Curves'!$U12="Cool",'Energy Use Calculator'!$D$39,IF('Performance Curves'!$U12="Heat",'Energy Use Calculator'!$D$40,MAX('Energy Use Calculator'!$D$39:$D$40)))*('Performance Curves'!$B12+'Performance Curves'!$C12*70+'Performance Curves'!$D12*70^2+'Performance Curves'!$E12*V$1+'Performance Curves'!$F12*V$1^2+'Performance Curves'!$G12*70*V$1),0)</f>
        <v>0</v>
      </c>
      <c r="W18">
        <f>IFERROR(12000*IF('Performance Curves'!$U12="Cool",'Energy Use Calculator'!$D$39,IF('Performance Curves'!$U12="Heat",'Energy Use Calculator'!$D$40,MAX('Energy Use Calculator'!$D$39:$D$40)))*('Performance Curves'!$B12+'Performance Curves'!$C12*70+'Performance Curves'!$D12*70^2+'Performance Curves'!$E12*W$1+'Performance Curves'!$F12*W$1^2+'Performance Curves'!$G12*70*W$1),0)</f>
        <v>0</v>
      </c>
      <c r="X18">
        <f>IFERROR(12000*IF('Performance Curves'!$U12="Cool",'Energy Use Calculator'!$D$39,IF('Performance Curves'!$U12="Heat",'Energy Use Calculator'!$D$40,MAX('Energy Use Calculator'!$D$39:$D$40)))*('Performance Curves'!$B12+'Performance Curves'!$C12*70+'Performance Curves'!$D12*70^2+'Performance Curves'!$E12*X$1+'Performance Curves'!$F12*X$1^2+'Performance Curves'!$G12*70*X$1),0)</f>
        <v>0</v>
      </c>
      <c r="Y18">
        <f>IFERROR(12000*IF('Performance Curves'!$U12="Cool",'Energy Use Calculator'!$D$39,IF('Performance Curves'!$U12="Heat",'Energy Use Calculator'!$D$40,MAX('Energy Use Calculator'!$D$39:$D$40)))*('Performance Curves'!$B12+'Performance Curves'!$C12*70+'Performance Curves'!$D12*70^2+'Performance Curves'!$E12*Y$1+'Performance Curves'!$F12*Y$1^2+'Performance Curves'!$G12*70*Y$1),0)</f>
        <v>0</v>
      </c>
      <c r="Z18">
        <f>IFERROR(12000*IF('Performance Curves'!$U12="Cool",'Energy Use Calculator'!$D$39,IF('Performance Curves'!$U12="Heat",'Energy Use Calculator'!$D$40,MAX('Energy Use Calculator'!$D$39:$D$40)))*('Performance Curves'!$B12+'Performance Curves'!$C12*70+'Performance Curves'!$D12*70^2+'Performance Curves'!$E12*Z$1+'Performance Curves'!$F12*Z$1^2+'Performance Curves'!$G12*70*Z$1),0)</f>
        <v>0</v>
      </c>
      <c r="AA18">
        <f>IFERROR(12000*IF('Performance Curves'!$U12="Cool",'Energy Use Calculator'!$D$39,IF('Performance Curves'!$U12="Heat",'Energy Use Calculator'!$D$40,MAX('Energy Use Calculator'!$D$39:$D$40)))*('Performance Curves'!$B12+'Performance Curves'!$C12*70+'Performance Curves'!$D12*70^2+'Performance Curves'!$E12*AA$1+'Performance Curves'!$F12*AA$1^2+'Performance Curves'!$G12*70*AA$1),0)</f>
        <v>0</v>
      </c>
      <c r="AB18">
        <f>IFERROR(12000*IF('Performance Curves'!$U12="Cool",'Energy Use Calculator'!$D$39,IF('Performance Curves'!$U12="Heat",'Energy Use Calculator'!$D$40,MAX('Energy Use Calculator'!$D$39:$D$40)))*('Performance Curves'!$B12+'Performance Curves'!$C12*70+'Performance Curves'!$D12*70^2+'Performance Curves'!$E12*AB$1+'Performance Curves'!$F12*AB$1^2+'Performance Curves'!$G12*70*AB$1),0)</f>
        <v>0</v>
      </c>
      <c r="AC18">
        <f>IFERROR(12000*IF('Performance Curves'!$U12="Cool",'Energy Use Calculator'!$D$39,IF('Performance Curves'!$U12="Heat",'Energy Use Calculator'!$D$40,MAX('Energy Use Calculator'!$D$39:$D$40)))*('Performance Curves'!$B12+'Performance Curves'!$C12*70+'Performance Curves'!$D12*70^2+'Performance Curves'!$E12*AC$1+'Performance Curves'!$F12*AC$1^2+'Performance Curves'!$G12*70*AC$1),0)</f>
        <v>0</v>
      </c>
      <c r="AD18">
        <f>IFERROR(12000*IF('Performance Curves'!$U12="Cool",'Energy Use Calculator'!$D$39,IF('Performance Curves'!$U12="Heat",'Energy Use Calculator'!$D$40,MAX('Energy Use Calculator'!$D$39:$D$40)))*('Performance Curves'!$B12+'Performance Curves'!$C12*70+'Performance Curves'!$D12*70^2+'Performance Curves'!$E12*AD$1+'Performance Curves'!$F12*AD$1^2+'Performance Curves'!$G12*70*AD$1),0)</f>
        <v>0</v>
      </c>
      <c r="AE18">
        <f>IFERROR(12000*IF('Performance Curves'!$U12="Cool",'Energy Use Calculator'!$D$39,IF('Performance Curves'!$U12="Heat",'Energy Use Calculator'!$D$40,MAX('Energy Use Calculator'!$D$39:$D$40)))*('Performance Curves'!$B12+'Performance Curves'!$C12*70+'Performance Curves'!$D12*70^2+'Performance Curves'!$E12*AE$1+'Performance Curves'!$F12*AE$1^2+'Performance Curves'!$G12*70*AE$1),0)</f>
        <v>0</v>
      </c>
      <c r="AF18">
        <f>IFERROR(12000*IF('Performance Curves'!$U12="Cool",'Energy Use Calculator'!$D$39,IF('Performance Curves'!$U12="Heat",'Energy Use Calculator'!$D$40,MAX('Energy Use Calculator'!$D$39:$D$40)))*('Performance Curves'!$B12+'Performance Curves'!$C12*70+'Performance Curves'!$D12*70^2+'Performance Curves'!$E12*AF$1+'Performance Curves'!$F12*AF$1^2+'Performance Curves'!$G12*70*AF$1),0)</f>
        <v>0</v>
      </c>
      <c r="AG18">
        <f>IFERROR(12000*IF('Performance Curves'!$U12="Cool",'Energy Use Calculator'!$D$39,IF('Performance Curves'!$U12="Heat",'Energy Use Calculator'!$D$40,MAX('Energy Use Calculator'!$D$39:$D$40)))*('Performance Curves'!$B12+'Performance Curves'!$C12*70+'Performance Curves'!$D12*70^2+'Performance Curves'!$E12*AG$1+'Performance Curves'!$F12*AG$1^2+'Performance Curves'!$G12*70*AG$1),0)</f>
        <v>0</v>
      </c>
      <c r="AH18">
        <f>IFERROR(12000*IF('Performance Curves'!$U12="Cool",'Energy Use Calculator'!$D$39,IF('Performance Curves'!$U12="Heat",'Energy Use Calculator'!$D$40,MAX('Energy Use Calculator'!$D$39:$D$40)))*('Performance Curves'!$B12+'Performance Curves'!$C12*70+'Performance Curves'!$D12*70^2+'Performance Curves'!$E12*AH$1+'Performance Curves'!$F12*AH$1^2+'Performance Curves'!$G12*70*AH$1),0)</f>
        <v>0</v>
      </c>
      <c r="AI18">
        <f>IFERROR(12000*IF('Performance Curves'!$U12="Cool",'Energy Use Calculator'!$D$39,IF('Performance Curves'!$U12="Heat",'Energy Use Calculator'!$D$40,MAX('Energy Use Calculator'!$D$39:$D$40)))*('Performance Curves'!$B12+'Performance Curves'!$C12*70+'Performance Curves'!$D12*70^2+'Performance Curves'!$E12*AI$1+'Performance Curves'!$F12*AI$1^2+'Performance Curves'!$G12*70*AI$1),0)</f>
        <v>0</v>
      </c>
      <c r="AJ18">
        <f>IFERROR(12000*IF('Performance Curves'!$U12="Cool",'Energy Use Calculator'!$D$39,IF('Performance Curves'!$U12="Heat",'Energy Use Calculator'!$D$40,MAX('Energy Use Calculator'!$D$39:$D$40)))*('Performance Curves'!$B12+'Performance Curves'!$C12*70+'Performance Curves'!$D12*70^2+'Performance Curves'!$E12*AJ$1+'Performance Curves'!$F12*AJ$1^2+'Performance Curves'!$G12*70*AJ$1),0)</f>
        <v>0</v>
      </c>
      <c r="AK18">
        <f>IFERROR(12000*IF('Performance Curves'!$U12="Cool",'Energy Use Calculator'!$D$39,IF('Performance Curves'!$U12="Heat",'Energy Use Calculator'!$D$40,MAX('Energy Use Calculator'!$D$39:$D$40)))*('Performance Curves'!$B12+'Performance Curves'!$C12*70+'Performance Curves'!$D12*70^2+'Performance Curves'!$E12*AK$1+'Performance Curves'!$F12*AK$1^2+'Performance Curves'!$G12*70*AK$1),0)</f>
        <v>0</v>
      </c>
      <c r="AL18">
        <f>IFERROR(12000*IF('Performance Curves'!$U12="Cool",'Energy Use Calculator'!$D$39,IF('Performance Curves'!$U12="Heat",'Energy Use Calculator'!$D$40,MAX('Energy Use Calculator'!$D$39:$D$40)))*('Performance Curves'!$B12+'Performance Curves'!$C12*70+'Performance Curves'!$D12*70^2+'Performance Curves'!$E12*AL$1+'Performance Curves'!$F12*AL$1^2+'Performance Curves'!$G12*70*AL$1),0)</f>
        <v>0</v>
      </c>
      <c r="AM18">
        <f>IFERROR(12000*IF('Performance Curves'!$U12="Cool",'Energy Use Calculator'!$D$39,IF('Performance Curves'!$U12="Heat",'Energy Use Calculator'!$D$40,MAX('Energy Use Calculator'!$D$39:$D$40)))*('Performance Curves'!$B12+'Performance Curves'!$C12*70+'Performance Curves'!$D12*70^2+'Performance Curves'!$E12*AM$1+'Performance Curves'!$F12*AM$1^2+'Performance Curves'!$G12*70*AM$1),0)</f>
        <v>0</v>
      </c>
      <c r="AN18">
        <f>IFERROR(12000*IF('Performance Curves'!$U12="Cool",'Energy Use Calculator'!$D$39,IF('Performance Curves'!$U12="Heat",'Energy Use Calculator'!$D$40,MAX('Energy Use Calculator'!$D$39:$D$40)))*('Performance Curves'!$B12+'Performance Curves'!$C12*70+'Performance Curves'!$D12*70^2+'Performance Curves'!$E12*AN$1+'Performance Curves'!$F12*AN$1^2+'Performance Curves'!$G12*70*AN$1),0)</f>
        <v>0</v>
      </c>
      <c r="AO18">
        <f>IFERROR(12000*IF('Performance Curves'!$U12="Cool",'Energy Use Calculator'!$D$39,IF('Performance Curves'!$U12="Heat",'Energy Use Calculator'!$D$40,MAX('Energy Use Calculator'!$D$39:$D$40)))*('Performance Curves'!$B12+'Performance Curves'!$C12*70+'Performance Curves'!$D12*70^2+'Performance Curves'!$E12*AO$1+'Performance Curves'!$F12*AO$1^2+'Performance Curves'!$G12*70*AO$1),0)</f>
        <v>0</v>
      </c>
      <c r="AP18">
        <f>IFERROR(12000*IF('Performance Curves'!$U12="Cool",'Energy Use Calculator'!$D$39,IF('Performance Curves'!$U12="Heat",'Energy Use Calculator'!$D$40,MAX('Energy Use Calculator'!$D$39:$D$40)))*('Performance Curves'!$B12+'Performance Curves'!$C12*70+'Performance Curves'!$D12*70^2+'Performance Curves'!$E12*AP$1+'Performance Curves'!$F12*AP$1^2+'Performance Curves'!$G12*70*AP$1),0)</f>
        <v>0</v>
      </c>
      <c r="AQ18">
        <f>IFERROR(12000*IF('Performance Curves'!$U12="Cool",'Energy Use Calculator'!$D$39,IF('Performance Curves'!$U12="Heat",'Energy Use Calculator'!$D$40,MAX('Energy Use Calculator'!$D$39:$D$40)))*('Performance Curves'!$B12+'Performance Curves'!$C12*70+'Performance Curves'!$D12*70^2+'Performance Curves'!$E12*AQ$1+'Performance Curves'!$F12*AQ$1^2+'Performance Curves'!$G12*70*AQ$1),0)</f>
        <v>0</v>
      </c>
      <c r="AR18">
        <f>IFERROR(12000*IF('Performance Curves'!$U12="Cool",'Energy Use Calculator'!$D$39,IF('Performance Curves'!$U12="Heat",'Energy Use Calculator'!$D$40,MAX('Energy Use Calculator'!$D$39:$D$40)))*('Performance Curves'!$B12+'Performance Curves'!$C12*70+'Performance Curves'!$D12*70^2+'Performance Curves'!$E12*AR$1+'Performance Curves'!$F12*AR$1^2+'Performance Curves'!$G12*70*AR$1),0)</f>
        <v>0</v>
      </c>
      <c r="AS18">
        <f>IFERROR(12000*IF('Performance Curves'!$U12="Cool",'Energy Use Calculator'!$D$39,IF('Performance Curves'!$U12="Heat",'Energy Use Calculator'!$D$40,MAX('Energy Use Calculator'!$D$39:$D$40)))*('Performance Curves'!$B12+'Performance Curves'!$C12*70+'Performance Curves'!$D12*70^2+'Performance Curves'!$E12*AS$1+'Performance Curves'!$F12*AS$1^2+'Performance Curves'!$G12*70*AS$1),0)</f>
        <v>0</v>
      </c>
      <c r="AT18">
        <f>IFERROR(12000*IF('Performance Curves'!$U12="Cool",'Energy Use Calculator'!$D$39,IF('Performance Curves'!$U12="Heat",'Energy Use Calculator'!$D$40,MAX('Energy Use Calculator'!$D$39:$D$40)))*('Performance Curves'!$B12+'Performance Curves'!$C12*70+'Performance Curves'!$D12*70^2+'Performance Curves'!$E12*AT$1+'Performance Curves'!$F12*AT$1^2+'Performance Curves'!$G12*70*AT$1),0)</f>
        <v>0</v>
      </c>
      <c r="AU18">
        <f>IFERROR(12000*IF('Performance Curves'!$U12="Cool",'Energy Use Calculator'!$D$39,IF('Performance Curves'!$U12="Heat",'Energy Use Calculator'!$D$40,MAX('Energy Use Calculator'!$D$39:$D$40)))*('Performance Curves'!$B12+'Performance Curves'!$C12*70+'Performance Curves'!$D12*70^2+'Performance Curves'!$E12*AU$1+'Performance Curves'!$F12*AU$1^2+'Performance Curves'!$G12*70*AU$1),0)</f>
        <v>0</v>
      </c>
      <c r="AV18">
        <f>IFERROR(12000*IF('Performance Curves'!$U12="Cool",'Energy Use Calculator'!$D$39,IF('Performance Curves'!$U12="Heat",'Energy Use Calculator'!$D$40,MAX('Energy Use Calculator'!$D$39:$D$40)))*('Performance Curves'!$B12+'Performance Curves'!$C12*70+'Performance Curves'!$D12*70^2+'Performance Curves'!$E12*AV$1+'Performance Curves'!$F12*AV$1^2+'Performance Curves'!$G12*70*AV$1),0)</f>
        <v>0</v>
      </c>
      <c r="AW18">
        <f>IFERROR(12000*IF('Performance Curves'!$U12="Cool",'Energy Use Calculator'!$D$39,IF('Performance Curves'!$U12="Heat",'Energy Use Calculator'!$D$40,MAX('Energy Use Calculator'!$D$39:$D$40)))*('Performance Curves'!$B12+'Performance Curves'!$C12*70+'Performance Curves'!$D12*70^2+'Performance Curves'!$E12*AW$1+'Performance Curves'!$F12*AW$1^2+'Performance Curves'!$G12*70*AW$1),0)</f>
        <v>0</v>
      </c>
      <c r="AX18">
        <f>IFERROR(12000*IF('Performance Curves'!$U12="Cool",'Energy Use Calculator'!$D$39,IF('Performance Curves'!$U12="Heat",'Energy Use Calculator'!$D$40,MAX('Energy Use Calculator'!$D$39:$D$40)))*('Performance Curves'!$B12+'Performance Curves'!$C12*70+'Performance Curves'!$D12*70^2+'Performance Curves'!$E12*AX$1+'Performance Curves'!$F12*AX$1^2+'Performance Curves'!$G12*70*AX$1),0)</f>
        <v>0</v>
      </c>
      <c r="AY18">
        <f>IFERROR(12000*IF('Performance Curves'!$U12="Cool",'Energy Use Calculator'!$D$39,IF('Performance Curves'!$U12="Heat",'Energy Use Calculator'!$D$40,MAX('Energy Use Calculator'!$D$39:$D$40)))*('Performance Curves'!$B12+'Performance Curves'!$C12*70+'Performance Curves'!$D12*70^2+'Performance Curves'!$E12*AY$1+'Performance Curves'!$F12*AY$1^2+'Performance Curves'!$G12*70*AY$1),0)</f>
        <v>0</v>
      </c>
      <c r="AZ18">
        <f>IFERROR(12000*IF('Performance Curves'!$U12="Cool",'Energy Use Calculator'!$D$39,IF('Performance Curves'!$U12="Heat",'Energy Use Calculator'!$D$40,MAX('Energy Use Calculator'!$D$39:$D$40)))*('Performance Curves'!$B12+'Performance Curves'!$C12*70+'Performance Curves'!$D12*70^2+'Performance Curves'!$E12*AZ$1+'Performance Curves'!$F12*AZ$1^2+'Performance Curves'!$G12*70*AZ$1),0)</f>
        <v>0</v>
      </c>
      <c r="BA18">
        <f>IFERROR(12000*IF('Performance Curves'!$U12="Cool",'Energy Use Calculator'!$D$39,IF('Performance Curves'!$U12="Heat",'Energy Use Calculator'!$D$40,MAX('Energy Use Calculator'!$D$39:$D$40)))*('Performance Curves'!$B12+'Performance Curves'!$C12*70+'Performance Curves'!$D12*70^2+'Performance Curves'!$E12*BA$1+'Performance Curves'!$F12*BA$1^2+'Performance Curves'!$G12*70*BA$1),0)</f>
        <v>0</v>
      </c>
      <c r="BB18">
        <f>IFERROR(12000*IF('Performance Curves'!$U12="Cool",'Energy Use Calculator'!$D$39,IF('Performance Curves'!$U12="Heat",'Energy Use Calculator'!$D$40,MAX('Energy Use Calculator'!$D$39:$D$40)))*('Performance Curves'!$B12+'Performance Curves'!$C12*70+'Performance Curves'!$D12*70^2+'Performance Curves'!$E12*BB$1+'Performance Curves'!$F12*BB$1^2+'Performance Curves'!$G12*70*BB$1),0)</f>
        <v>0</v>
      </c>
      <c r="BC18">
        <f>IFERROR(12000*IF('Performance Curves'!$U12="Cool",'Energy Use Calculator'!$D$39,IF('Performance Curves'!$U12="Heat",'Energy Use Calculator'!$D$40,MAX('Energy Use Calculator'!$D$39:$D$40)))*('Performance Curves'!$B12+'Performance Curves'!$C12*70+'Performance Curves'!$D12*70^2+'Performance Curves'!$E12*BC$1+'Performance Curves'!$F12*BC$1^2+'Performance Curves'!$G12*70*BC$1),0)</f>
        <v>0</v>
      </c>
      <c r="BD18">
        <f>IFERROR(12000*IF('Performance Curves'!$U12="Cool",'Energy Use Calculator'!$D$39,IF('Performance Curves'!$U12="Heat",'Energy Use Calculator'!$D$40,MAX('Energy Use Calculator'!$D$39:$D$40)))*('Performance Curves'!$B12+'Performance Curves'!$C12*70+'Performance Curves'!$D12*70^2+'Performance Curves'!$E12*BD$1+'Performance Curves'!$F12*BD$1^2+'Performance Curves'!$G12*70*BD$1),0)</f>
        <v>0</v>
      </c>
      <c r="BE18">
        <f>IFERROR(12000*IF('Performance Curves'!$U12="Cool",'Energy Use Calculator'!$D$39,IF('Performance Curves'!$U12="Heat",'Energy Use Calculator'!$D$40,MAX('Energy Use Calculator'!$D$39:$D$40)))*('Performance Curves'!$B12+'Performance Curves'!$C12*70+'Performance Curves'!$D12*70^2+'Performance Curves'!$E12*BE$1+'Performance Curves'!$F12*BE$1^2+'Performance Curves'!$G12*70*BE$1),0)</f>
        <v>0</v>
      </c>
      <c r="BF18">
        <f>IFERROR(12000*IF('Performance Curves'!$U12="Cool",'Energy Use Calculator'!$D$39,IF('Performance Curves'!$U12="Heat",'Energy Use Calculator'!$D$40,MAX('Energy Use Calculator'!$D$39:$D$40)))*('Performance Curves'!$B12+'Performance Curves'!$C12*70+'Performance Curves'!$D12*70^2+'Performance Curves'!$E12*BF$1+'Performance Curves'!$F12*BF$1^2+'Performance Curves'!$G12*70*BF$1),0)</f>
        <v>0</v>
      </c>
      <c r="BG18">
        <f>IFERROR(12000*IF('Performance Curves'!$U12="Cool",'Energy Use Calculator'!$D$39,IF('Performance Curves'!$U12="Heat",'Energy Use Calculator'!$D$40,MAX('Energy Use Calculator'!$D$39:$D$40)))*('Performance Curves'!$B12+'Performance Curves'!$C12*70+'Performance Curves'!$D12*70^2+'Performance Curves'!$E12*BG$1+'Performance Curves'!$F12*BG$1^2+'Performance Curves'!$G12*70*BG$1),0)</f>
        <v>0</v>
      </c>
      <c r="BH18">
        <f>IFERROR(12000*IF('Performance Curves'!$U12="Cool",'Energy Use Calculator'!$D$39,IF('Performance Curves'!$U12="Heat",'Energy Use Calculator'!$D$40,MAX('Energy Use Calculator'!$D$39:$D$40)))*('Performance Curves'!$B12+'Performance Curves'!$C12*70+'Performance Curves'!$D12*70^2+'Performance Curves'!$E12*BH$1+'Performance Curves'!$F12*BH$1^2+'Performance Curves'!$G12*70*BH$1),0)</f>
        <v>0</v>
      </c>
      <c r="BI18">
        <f>IFERROR(12000*IF('Performance Curves'!$U12="Cool",'Energy Use Calculator'!$D$39,IF('Performance Curves'!$U12="Heat",'Energy Use Calculator'!$D$40,MAX('Energy Use Calculator'!$D$39:$D$40)))*('Performance Curves'!$B12+'Performance Curves'!$C12*70+'Performance Curves'!$D12*70^2+'Performance Curves'!$E12*BI$1+'Performance Curves'!$F12*BI$1^2+'Performance Curves'!$G12*70*BI$1),0)</f>
        <v>0</v>
      </c>
      <c r="BJ18">
        <f>IFERROR(12000*IF('Performance Curves'!$U12="Cool",'Energy Use Calculator'!$D$39,IF('Performance Curves'!$U12="Heat",'Energy Use Calculator'!$D$40,MAX('Energy Use Calculator'!$D$39:$D$40)))*('Performance Curves'!$B12+'Performance Curves'!$C12*70+'Performance Curves'!$D12*70^2+'Performance Curves'!$E12*BJ$1+'Performance Curves'!$F12*BJ$1^2+'Performance Curves'!$G12*70*BJ$1),0)</f>
        <v>0</v>
      </c>
      <c r="BK18">
        <f>IFERROR(12000*IF('Performance Curves'!$U12="Cool",'Energy Use Calculator'!$D$39,IF('Performance Curves'!$U12="Heat",'Energy Use Calculator'!$D$40,MAX('Energy Use Calculator'!$D$39:$D$40)))*('Performance Curves'!$B12+'Performance Curves'!$C12*70+'Performance Curves'!$D12*70^2+'Performance Curves'!$E12*BK$1+'Performance Curves'!$F12*BK$1^2+'Performance Curves'!$G12*70*BK$1),0)</f>
        <v>0</v>
      </c>
      <c r="BL18">
        <f>IFERROR(12000*IF('Performance Curves'!$U12="Cool",'Energy Use Calculator'!$D$39,IF('Performance Curves'!$U12="Heat",'Energy Use Calculator'!$D$40,MAX('Energy Use Calculator'!$D$39:$D$40)))*('Performance Curves'!$B12+'Performance Curves'!$C12*70+'Performance Curves'!$D12*70^2+'Performance Curves'!$E12*BL$1+'Performance Curves'!$F12*BL$1^2+'Performance Curves'!$G12*70*BL$1),0)</f>
        <v>0</v>
      </c>
      <c r="BM18">
        <f>IFERROR(12000*IF('Performance Curves'!$U12="Cool",'Energy Use Calculator'!$D$39,IF('Performance Curves'!$U12="Heat",'Energy Use Calculator'!$D$40,MAX('Energy Use Calculator'!$D$39:$D$40)))*('Performance Curves'!$B12+'Performance Curves'!$C12*70+'Performance Curves'!$D12*70^2+'Performance Curves'!$E12*BM$1+'Performance Curves'!$F12*BM$1^2+'Performance Curves'!$G12*70*BM$1),0)</f>
        <v>0</v>
      </c>
      <c r="BN18">
        <f>IFERROR(12000*IF('Performance Curves'!$U12="Cool",'Energy Use Calculator'!$D$39,IF('Performance Curves'!$U12="Heat",'Energy Use Calculator'!$D$40,MAX('Energy Use Calculator'!$D$39:$D$40)))*('Performance Curves'!$B12+'Performance Curves'!$C12*70+'Performance Curves'!$D12*70^2+'Performance Curves'!$E12*BN$1+'Performance Curves'!$F12*BN$1^2+'Performance Curves'!$G12*70*BN$1),0)</f>
        <v>0</v>
      </c>
      <c r="BO18">
        <f>IFERROR(12000*IF('Performance Curves'!$U12="Cool",'Energy Use Calculator'!$D$39,IF('Performance Curves'!$U12="Heat",'Energy Use Calculator'!$D$40,MAX('Energy Use Calculator'!$D$39:$D$40)))*('Performance Curves'!$B12+'Performance Curves'!$C12*70+'Performance Curves'!$D12*70^2+'Performance Curves'!$E12*BO$1+'Performance Curves'!$F12*BO$1^2+'Performance Curves'!$G12*70*BO$1),0)</f>
        <v>0</v>
      </c>
      <c r="BP18">
        <f>IFERROR(12000*IF('Performance Curves'!$U12="Cool",'Energy Use Calculator'!$D$39,IF('Performance Curves'!$U12="Heat",'Energy Use Calculator'!$D$40,MAX('Energy Use Calculator'!$D$39:$D$40)))*('Performance Curves'!$B12+'Performance Curves'!$C12*70+'Performance Curves'!$D12*70^2+'Performance Curves'!$E12*BP$1+'Performance Curves'!$F12*BP$1^2+'Performance Curves'!$G12*70*BP$1),0)</f>
        <v>0</v>
      </c>
      <c r="BQ18">
        <f>IFERROR(12000*IF('Performance Curves'!$U12="Cool",'Energy Use Calculator'!$D$39,IF('Performance Curves'!$U12="Heat",'Energy Use Calculator'!$D$40,MAX('Energy Use Calculator'!$D$39:$D$40)))*('Performance Curves'!$B12+'Performance Curves'!$C12*70+'Performance Curves'!$D12*70^2+'Performance Curves'!$E12*BQ$1+'Performance Curves'!$F12*BQ$1^2+'Performance Curves'!$G12*70*BQ$1),0)</f>
        <v>0</v>
      </c>
      <c r="BR18">
        <f>IFERROR(12000*IF('Performance Curves'!$U12="Cool",'Energy Use Calculator'!$D$39,IF('Performance Curves'!$U12="Heat",'Energy Use Calculator'!$D$40,MAX('Energy Use Calculator'!$D$39:$D$40)))*('Performance Curves'!$B12+'Performance Curves'!$C12*70+'Performance Curves'!$D12*70^2+'Performance Curves'!$E12*BR$1+'Performance Curves'!$F12*BR$1^2+'Performance Curves'!$G12*70*BR$1),0)</f>
        <v>0</v>
      </c>
      <c r="BS18">
        <f>IFERROR(12000*IF('Performance Curves'!$U12="Cool",'Energy Use Calculator'!$D$39,IF('Performance Curves'!$U12="Heat",'Energy Use Calculator'!$D$40,MAX('Energy Use Calculator'!$D$39:$D$40)))*('Performance Curves'!$B12+'Performance Curves'!$C12*70+'Performance Curves'!$D12*70^2+'Performance Curves'!$E12*BS$1+'Performance Curves'!$F12*BS$1^2+'Performance Curves'!$G12*70*BS$1),0)</f>
        <v>0</v>
      </c>
      <c r="BT18">
        <f>IFERROR(12000*IF('Performance Curves'!$U12="Cool",'Energy Use Calculator'!$D$39,IF('Performance Curves'!$U12="Heat",'Energy Use Calculator'!$D$40,MAX('Energy Use Calculator'!$D$39:$D$40)))*('Performance Curves'!$B12+'Performance Curves'!$C12*70+'Performance Curves'!$D12*70^2+'Performance Curves'!$E12*BT$1+'Performance Curves'!$F12*BT$1^2+'Performance Curves'!$G12*70*BT$1),0)</f>
        <v>0</v>
      </c>
      <c r="BU18">
        <f>IFERROR(12000*IF('Performance Curves'!$U12="Cool",'Energy Use Calculator'!$D$39,IF('Performance Curves'!$U12="Heat",'Energy Use Calculator'!$D$40,MAX('Energy Use Calculator'!$D$39:$D$40)))*('Performance Curves'!$B12+'Performance Curves'!$C12*70+'Performance Curves'!$D12*70^2+'Performance Curves'!$E12*BU$1+'Performance Curves'!$F12*BU$1^2+'Performance Curves'!$G12*70*BU$1),0)</f>
        <v>0</v>
      </c>
      <c r="BV18">
        <f>IFERROR(12000*IF('Performance Curves'!$U12="Cool",'Energy Use Calculator'!$D$39,IF('Performance Curves'!$U12="Heat",'Energy Use Calculator'!$D$40,MAX('Energy Use Calculator'!$D$39:$D$40)))*('Performance Curves'!$B12+'Performance Curves'!$C12*70+'Performance Curves'!$D12*70^2+'Performance Curves'!$E12*BV$1+'Performance Curves'!$F12*BV$1^2+'Performance Curves'!$G12*70*BV$1),0)</f>
        <v>0</v>
      </c>
      <c r="BW18">
        <f>IFERROR(12000*IF('Performance Curves'!$U12="Cool",'Energy Use Calculator'!$D$39,IF('Performance Curves'!$U12="Heat",'Energy Use Calculator'!$D$40,MAX('Energy Use Calculator'!$D$39:$D$40)))*('Performance Curves'!$B12+'Performance Curves'!$C12*70+'Performance Curves'!$D12*70^2+'Performance Curves'!$E12*BW$1+'Performance Curves'!$F12*BW$1^2+'Performance Curves'!$G12*70*BW$1),0)</f>
        <v>0</v>
      </c>
      <c r="BX18">
        <f>IFERROR(12000*IF('Performance Curves'!$U12="Cool",'Energy Use Calculator'!$D$39,IF('Performance Curves'!$U12="Heat",'Energy Use Calculator'!$D$40,MAX('Energy Use Calculator'!$D$39:$D$40)))*('Performance Curves'!$B12+'Performance Curves'!$C12*70+'Performance Curves'!$D12*70^2+'Performance Curves'!$E12*BX$1+'Performance Curves'!$F12*BX$1^2+'Performance Curves'!$G12*70*BX$1),0)</f>
        <v>0</v>
      </c>
      <c r="BY18">
        <f>IFERROR(12000*IF('Performance Curves'!$U12="Cool",'Energy Use Calculator'!$D$39,IF('Performance Curves'!$U12="Heat",'Energy Use Calculator'!$D$40,MAX('Energy Use Calculator'!$D$39:$D$40)))*('Performance Curves'!$B12+'Performance Curves'!$C12*70+'Performance Curves'!$D12*70^2+'Performance Curves'!$E12*BY$1+'Performance Curves'!$F12*BY$1^2+'Performance Curves'!$G12*70*BY$1),0)</f>
        <v>0</v>
      </c>
      <c r="BZ18">
        <f>IFERROR(12000*IF('Performance Curves'!$U12="Cool",'Energy Use Calculator'!$D$39,IF('Performance Curves'!$U12="Heat",'Energy Use Calculator'!$D$40,MAX('Energy Use Calculator'!$D$39:$D$40)))*('Performance Curves'!$B12+'Performance Curves'!$C12*70+'Performance Curves'!$D12*70^2+'Performance Curves'!$E12*BZ$1+'Performance Curves'!$F12*BZ$1^2+'Performance Curves'!$G12*70*BZ$1),0)</f>
        <v>0</v>
      </c>
      <c r="CA18">
        <f>IFERROR(12000*IF('Performance Curves'!$U12="Cool",'Energy Use Calculator'!$D$39,IF('Performance Curves'!$U12="Heat",'Energy Use Calculator'!$D$40,MAX('Energy Use Calculator'!$D$39:$D$40)))*('Performance Curves'!$B12+'Performance Curves'!$C12*70+'Performance Curves'!$D12*70^2+'Performance Curves'!$E12*CA$1+'Performance Curves'!$F12*CA$1^2+'Performance Curves'!$G12*70*CA$1),0)</f>
        <v>0</v>
      </c>
      <c r="CB18">
        <f>IFERROR(12000*IF('Performance Curves'!$U12="Cool",'Energy Use Calculator'!$D$39,IF('Performance Curves'!$U12="Heat",'Energy Use Calculator'!$D$40,MAX('Energy Use Calculator'!$D$39:$D$40)))*('Performance Curves'!$B12+'Performance Curves'!$C12*70+'Performance Curves'!$D12*70^2+'Performance Curves'!$E12*CB$1+'Performance Curves'!$F12*CB$1^2+'Performance Curves'!$G12*70*CB$1),0)</f>
        <v>0</v>
      </c>
      <c r="CC18">
        <f>IFERROR(12000*IF('Performance Curves'!$U12="Cool",'Energy Use Calculator'!$D$39,IF('Performance Curves'!$U12="Heat",'Energy Use Calculator'!$D$40,MAX('Energy Use Calculator'!$D$39:$D$40)))*('Performance Curves'!$B12+'Performance Curves'!$C12*70+'Performance Curves'!$D12*70^2+'Performance Curves'!$E12*CC$1+'Performance Curves'!$F12*CC$1^2+'Performance Curves'!$G12*70*CC$1),0)</f>
        <v>0</v>
      </c>
      <c r="CD18">
        <f>IFERROR(12000*IF('Performance Curves'!$U12="Cool",'Energy Use Calculator'!$D$39,IF('Performance Curves'!$U12="Heat",'Energy Use Calculator'!$D$40,MAX('Energy Use Calculator'!$D$39:$D$40)))*('Performance Curves'!$B12+'Performance Curves'!$C12*70+'Performance Curves'!$D12*70^2+'Performance Curves'!$E12*CD$1+'Performance Curves'!$F12*CD$1^2+'Performance Curves'!$G12*70*CD$1),0)</f>
        <v>0</v>
      </c>
    </row>
    <row r="20" spans="1:82" x14ac:dyDescent="0.25">
      <c r="A20" t="s">
        <v>362</v>
      </c>
    </row>
    <row r="21" spans="1:82" x14ac:dyDescent="0.25">
      <c r="A21" t="s">
        <v>344</v>
      </c>
      <c r="B21">
        <f>IFERROR(12000*IF('Performance Curves'!$U16="Cool",'Energy Use Calculator'!$D$39,IF('Performance Curves'!$U16="Heat",'Energy Use Calculator'!$D$40,MAX('Energy Use Calculator'!$D$39:$D$40)))*('Performance Curves'!$B16+'Performance Curves'!$C16*70+'Performance Curves'!$D16*70^2+'Performance Curves'!$E16*B$1+'Performance Curves'!$F16*B$1^2+'Performance Curves'!$G16*70*B$1),0)</f>
        <v>0</v>
      </c>
      <c r="C21">
        <f>IFERROR(12000*IF('Performance Curves'!$U16="Cool",'Energy Use Calculator'!$D$39,IF('Performance Curves'!$U16="Heat",'Energy Use Calculator'!$D$40,MAX('Energy Use Calculator'!$D$39:$D$40)))*('Performance Curves'!$B16+'Performance Curves'!$C16*70+'Performance Curves'!$D16*70^2+'Performance Curves'!$E16*C$1+'Performance Curves'!$F16*C$1^2+'Performance Curves'!$G16*70*C$1),0)</f>
        <v>0</v>
      </c>
      <c r="D21">
        <f>IFERROR(12000*IF('Performance Curves'!$U16="Cool",'Energy Use Calculator'!$D$39,IF('Performance Curves'!$U16="Heat",'Energy Use Calculator'!$D$40,MAX('Energy Use Calculator'!$D$39:$D$40)))*('Performance Curves'!$B16+'Performance Curves'!$C16*70+'Performance Curves'!$D16*70^2+'Performance Curves'!$E16*D$1+'Performance Curves'!$F16*D$1^2+'Performance Curves'!$G16*70*D$1),0)</f>
        <v>0</v>
      </c>
      <c r="E21">
        <f>IFERROR(12000*IF('Performance Curves'!$U16="Cool",'Energy Use Calculator'!$D$39,IF('Performance Curves'!$U16="Heat",'Energy Use Calculator'!$D$40,MAX('Energy Use Calculator'!$D$39:$D$40)))*('Performance Curves'!$B16+'Performance Curves'!$C16*70+'Performance Curves'!$D16*70^2+'Performance Curves'!$E16*E$1+'Performance Curves'!$F16*E$1^2+'Performance Curves'!$G16*70*E$1),0)</f>
        <v>0</v>
      </c>
      <c r="F21">
        <f>IFERROR(12000*IF('Performance Curves'!$U16="Cool",'Energy Use Calculator'!$D$39,IF('Performance Curves'!$U16="Heat",'Energy Use Calculator'!$D$40,MAX('Energy Use Calculator'!$D$39:$D$40)))*('Performance Curves'!$B16+'Performance Curves'!$C16*70+'Performance Curves'!$D16*70^2+'Performance Curves'!$E16*F$1+'Performance Curves'!$F16*F$1^2+'Performance Curves'!$G16*70*F$1),0)</f>
        <v>0</v>
      </c>
      <c r="G21">
        <f>IFERROR(12000*IF('Performance Curves'!$U16="Cool",'Energy Use Calculator'!$D$39,IF('Performance Curves'!$U16="Heat",'Energy Use Calculator'!$D$40,MAX('Energy Use Calculator'!$D$39:$D$40)))*('Performance Curves'!$B16+'Performance Curves'!$C16*70+'Performance Curves'!$D16*70^2+'Performance Curves'!$E16*G$1+'Performance Curves'!$F16*G$1^2+'Performance Curves'!$G16*70*G$1),0)</f>
        <v>0</v>
      </c>
      <c r="H21">
        <f>IFERROR(12000*IF('Performance Curves'!$U16="Cool",'Energy Use Calculator'!$D$39,IF('Performance Curves'!$U16="Heat",'Energy Use Calculator'!$D$40,MAX('Energy Use Calculator'!$D$39:$D$40)))*('Performance Curves'!$B16+'Performance Curves'!$C16*70+'Performance Curves'!$D16*70^2+'Performance Curves'!$E16*H$1+'Performance Curves'!$F16*H$1^2+'Performance Curves'!$G16*70*H$1),0)</f>
        <v>0</v>
      </c>
      <c r="I21">
        <f>IFERROR(12000*IF('Performance Curves'!$U16="Cool",'Energy Use Calculator'!$D$39,IF('Performance Curves'!$U16="Heat",'Energy Use Calculator'!$D$40,MAX('Energy Use Calculator'!$D$39:$D$40)))*('Performance Curves'!$B16+'Performance Curves'!$C16*70+'Performance Curves'!$D16*70^2+'Performance Curves'!$E16*I$1+'Performance Curves'!$F16*I$1^2+'Performance Curves'!$G16*70*I$1),0)</f>
        <v>0</v>
      </c>
      <c r="J21">
        <f>IFERROR(12000*IF('Performance Curves'!$U16="Cool",'Energy Use Calculator'!$D$39,IF('Performance Curves'!$U16="Heat",'Energy Use Calculator'!$D$40,MAX('Energy Use Calculator'!$D$39:$D$40)))*('Performance Curves'!$B16+'Performance Curves'!$C16*70+'Performance Curves'!$D16*70^2+'Performance Curves'!$E16*J$1+'Performance Curves'!$F16*J$1^2+'Performance Curves'!$G16*70*J$1),0)</f>
        <v>0</v>
      </c>
      <c r="K21">
        <f>IFERROR(12000*IF('Performance Curves'!$U16="Cool",'Energy Use Calculator'!$D$39,IF('Performance Curves'!$U16="Heat",'Energy Use Calculator'!$D$40,MAX('Energy Use Calculator'!$D$39:$D$40)))*('Performance Curves'!$B16+'Performance Curves'!$C16*70+'Performance Curves'!$D16*70^2+'Performance Curves'!$E16*K$1+'Performance Curves'!$F16*K$1^2+'Performance Curves'!$G16*70*K$1),0)</f>
        <v>0</v>
      </c>
      <c r="L21">
        <f>IFERROR(12000*IF('Performance Curves'!$U16="Cool",'Energy Use Calculator'!$D$39,IF('Performance Curves'!$U16="Heat",'Energy Use Calculator'!$D$40,MAX('Energy Use Calculator'!$D$39:$D$40)))*('Performance Curves'!$B16+'Performance Curves'!$C16*70+'Performance Curves'!$D16*70^2+'Performance Curves'!$E16*L$1+'Performance Curves'!$F16*L$1^2+'Performance Curves'!$G16*70*L$1),0)</f>
        <v>0</v>
      </c>
      <c r="M21">
        <f>IFERROR(12000*IF('Performance Curves'!$U16="Cool",'Energy Use Calculator'!$D$39,IF('Performance Curves'!$U16="Heat",'Energy Use Calculator'!$D$40,MAX('Energy Use Calculator'!$D$39:$D$40)))*('Performance Curves'!$B16+'Performance Curves'!$C16*70+'Performance Curves'!$D16*70^2+'Performance Curves'!$E16*M$1+'Performance Curves'!$F16*M$1^2+'Performance Curves'!$G16*70*M$1),0)</f>
        <v>0</v>
      </c>
      <c r="N21">
        <f>IFERROR(12000*IF('Performance Curves'!$U16="Cool",'Energy Use Calculator'!$D$39,IF('Performance Curves'!$U16="Heat",'Energy Use Calculator'!$D$40,MAX('Energy Use Calculator'!$D$39:$D$40)))*('Performance Curves'!$B16+'Performance Curves'!$C16*70+'Performance Curves'!$D16*70^2+'Performance Curves'!$E16*N$1+'Performance Curves'!$F16*N$1^2+'Performance Curves'!$G16*70*N$1),0)</f>
        <v>0</v>
      </c>
      <c r="O21">
        <f>IFERROR(12000*IF('Performance Curves'!$U16="Cool",'Energy Use Calculator'!$D$39,IF('Performance Curves'!$U16="Heat",'Energy Use Calculator'!$D$40,MAX('Energy Use Calculator'!$D$39:$D$40)))*('Performance Curves'!$B16+'Performance Curves'!$C16*70+'Performance Curves'!$D16*70^2+'Performance Curves'!$E16*O$1+'Performance Curves'!$F16*O$1^2+'Performance Curves'!$G16*70*O$1),0)</f>
        <v>0</v>
      </c>
      <c r="P21">
        <f>IFERROR(12000*IF('Performance Curves'!$U16="Cool",'Energy Use Calculator'!$D$39,IF('Performance Curves'!$U16="Heat",'Energy Use Calculator'!$D$40,MAX('Energy Use Calculator'!$D$39:$D$40)))*('Performance Curves'!$B16+'Performance Curves'!$C16*70+'Performance Curves'!$D16*70^2+'Performance Curves'!$E16*P$1+'Performance Curves'!$F16*P$1^2+'Performance Curves'!$G16*70*P$1),0)</f>
        <v>0</v>
      </c>
      <c r="Q21">
        <f>IFERROR(12000*IF('Performance Curves'!$U16="Cool",'Energy Use Calculator'!$D$39,IF('Performance Curves'!$U16="Heat",'Energy Use Calculator'!$D$40,MAX('Energy Use Calculator'!$D$39:$D$40)))*('Performance Curves'!$B16+'Performance Curves'!$C16*70+'Performance Curves'!$D16*70^2+'Performance Curves'!$E16*Q$1+'Performance Curves'!$F16*Q$1^2+'Performance Curves'!$G16*70*Q$1),0)</f>
        <v>0</v>
      </c>
      <c r="R21">
        <f>IFERROR(12000*IF('Performance Curves'!$U16="Cool",'Energy Use Calculator'!$D$39,IF('Performance Curves'!$U16="Heat",'Energy Use Calculator'!$D$40,MAX('Energy Use Calculator'!$D$39:$D$40)))*('Performance Curves'!$B16+'Performance Curves'!$C16*70+'Performance Curves'!$D16*70^2+'Performance Curves'!$E16*R$1+'Performance Curves'!$F16*R$1^2+'Performance Curves'!$G16*70*R$1),0)</f>
        <v>0</v>
      </c>
      <c r="S21">
        <f>IFERROR(12000*IF('Performance Curves'!$U16="Cool",'Energy Use Calculator'!$D$39,IF('Performance Curves'!$U16="Heat",'Energy Use Calculator'!$D$40,MAX('Energy Use Calculator'!$D$39:$D$40)))*('Performance Curves'!$B16+'Performance Curves'!$C16*70+'Performance Curves'!$D16*70^2+'Performance Curves'!$E16*S$1+'Performance Curves'!$F16*S$1^2+'Performance Curves'!$G16*70*S$1),0)</f>
        <v>0</v>
      </c>
      <c r="T21">
        <f>IFERROR(12000*IF('Performance Curves'!$U16="Cool",'Energy Use Calculator'!$D$39,IF('Performance Curves'!$U16="Heat",'Energy Use Calculator'!$D$40,MAX('Energy Use Calculator'!$D$39:$D$40)))*('Performance Curves'!$B16+'Performance Curves'!$C16*70+'Performance Curves'!$D16*70^2+'Performance Curves'!$E16*T$1+'Performance Curves'!$F16*T$1^2+'Performance Curves'!$G16*70*T$1),0)</f>
        <v>0</v>
      </c>
      <c r="U21">
        <f>IFERROR(12000*IF('Performance Curves'!$U16="Cool",'Energy Use Calculator'!$D$39,IF('Performance Curves'!$U16="Heat",'Energy Use Calculator'!$D$40,MAX('Energy Use Calculator'!$D$39:$D$40)))*('Performance Curves'!$B16+'Performance Curves'!$C16*70+'Performance Curves'!$D16*70^2+'Performance Curves'!$E16*U$1+'Performance Curves'!$F16*U$1^2+'Performance Curves'!$G16*70*U$1),0)</f>
        <v>0</v>
      </c>
      <c r="V21">
        <f>IFERROR(12000*IF('Performance Curves'!$U16="Cool",'Energy Use Calculator'!$D$39,IF('Performance Curves'!$U16="Heat",'Energy Use Calculator'!$D$40,MAX('Energy Use Calculator'!$D$39:$D$40)))*('Performance Curves'!$B16+'Performance Curves'!$C16*70+'Performance Curves'!$D16*70^2+'Performance Curves'!$E16*V$1+'Performance Curves'!$F16*V$1^2+'Performance Curves'!$G16*70*V$1),0)</f>
        <v>0</v>
      </c>
      <c r="W21">
        <f>IFERROR(12000*IF('Performance Curves'!$U16="Cool",'Energy Use Calculator'!$D$39,IF('Performance Curves'!$U16="Heat",'Energy Use Calculator'!$D$40,MAX('Energy Use Calculator'!$D$39:$D$40)))*('Performance Curves'!$B16+'Performance Curves'!$C16*70+'Performance Curves'!$D16*70^2+'Performance Curves'!$E16*W$1+'Performance Curves'!$F16*W$1^2+'Performance Curves'!$G16*70*W$1),0)</f>
        <v>0</v>
      </c>
      <c r="X21">
        <f>IFERROR(12000*IF('Performance Curves'!$U16="Cool",'Energy Use Calculator'!$D$39,IF('Performance Curves'!$U16="Heat",'Energy Use Calculator'!$D$40,MAX('Energy Use Calculator'!$D$39:$D$40)))*('Performance Curves'!$B16+'Performance Curves'!$C16*70+'Performance Curves'!$D16*70^2+'Performance Curves'!$E16*X$1+'Performance Curves'!$F16*X$1^2+'Performance Curves'!$G16*70*X$1),0)</f>
        <v>0</v>
      </c>
      <c r="Y21">
        <f>IFERROR(12000*IF('Performance Curves'!$U16="Cool",'Energy Use Calculator'!$D$39,IF('Performance Curves'!$U16="Heat",'Energy Use Calculator'!$D$40,MAX('Energy Use Calculator'!$D$39:$D$40)))*('Performance Curves'!$B16+'Performance Curves'!$C16*70+'Performance Curves'!$D16*70^2+'Performance Curves'!$E16*Y$1+'Performance Curves'!$F16*Y$1^2+'Performance Curves'!$G16*70*Y$1),0)</f>
        <v>0</v>
      </c>
      <c r="Z21">
        <f>IFERROR(12000*IF('Performance Curves'!$U16="Cool",'Energy Use Calculator'!$D$39,IF('Performance Curves'!$U16="Heat",'Energy Use Calculator'!$D$40,MAX('Energy Use Calculator'!$D$39:$D$40)))*('Performance Curves'!$B16+'Performance Curves'!$C16*70+'Performance Curves'!$D16*70^2+'Performance Curves'!$E16*Z$1+'Performance Curves'!$F16*Z$1^2+'Performance Curves'!$G16*70*Z$1),0)</f>
        <v>0</v>
      </c>
      <c r="AA21">
        <f>IFERROR(12000*IF('Performance Curves'!$U16="Cool",'Energy Use Calculator'!$D$39,IF('Performance Curves'!$U16="Heat",'Energy Use Calculator'!$D$40,MAX('Energy Use Calculator'!$D$39:$D$40)))*('Performance Curves'!$B16+'Performance Curves'!$C16*70+'Performance Curves'!$D16*70^2+'Performance Curves'!$E16*AA$1+'Performance Curves'!$F16*AA$1^2+'Performance Curves'!$G16*70*AA$1),0)</f>
        <v>0</v>
      </c>
      <c r="AB21">
        <f>IFERROR(12000*IF('Performance Curves'!$U16="Cool",'Energy Use Calculator'!$D$39,IF('Performance Curves'!$U16="Heat",'Energy Use Calculator'!$D$40,MAX('Energy Use Calculator'!$D$39:$D$40)))*('Performance Curves'!$B16+'Performance Curves'!$C16*70+'Performance Curves'!$D16*70^2+'Performance Curves'!$E16*AB$1+'Performance Curves'!$F16*AB$1^2+'Performance Curves'!$G16*70*AB$1),0)</f>
        <v>0</v>
      </c>
      <c r="AC21">
        <f>IFERROR(12000*IF('Performance Curves'!$U16="Cool",'Energy Use Calculator'!$D$39,IF('Performance Curves'!$U16="Heat",'Energy Use Calculator'!$D$40,MAX('Energy Use Calculator'!$D$39:$D$40)))*('Performance Curves'!$B16+'Performance Curves'!$C16*70+'Performance Curves'!$D16*70^2+'Performance Curves'!$E16*AC$1+'Performance Curves'!$F16*AC$1^2+'Performance Curves'!$G16*70*AC$1),0)</f>
        <v>0</v>
      </c>
      <c r="AD21">
        <f>IFERROR(12000*IF('Performance Curves'!$U16="Cool",'Energy Use Calculator'!$D$39,IF('Performance Curves'!$U16="Heat",'Energy Use Calculator'!$D$40,MAX('Energy Use Calculator'!$D$39:$D$40)))*('Performance Curves'!$B16+'Performance Curves'!$C16*70+'Performance Curves'!$D16*70^2+'Performance Curves'!$E16*AD$1+'Performance Curves'!$F16*AD$1^2+'Performance Curves'!$G16*70*AD$1),0)</f>
        <v>0</v>
      </c>
      <c r="AE21">
        <f>IFERROR(12000*IF('Performance Curves'!$U16="Cool",'Energy Use Calculator'!$D$39,IF('Performance Curves'!$U16="Heat",'Energy Use Calculator'!$D$40,MAX('Energy Use Calculator'!$D$39:$D$40)))*('Performance Curves'!$B16+'Performance Curves'!$C16*70+'Performance Curves'!$D16*70^2+'Performance Curves'!$E16*AE$1+'Performance Curves'!$F16*AE$1^2+'Performance Curves'!$G16*70*AE$1),0)</f>
        <v>0</v>
      </c>
      <c r="AF21">
        <f>IFERROR(12000*IF('Performance Curves'!$U16="Cool",'Energy Use Calculator'!$D$39,IF('Performance Curves'!$U16="Heat",'Energy Use Calculator'!$D$40,MAX('Energy Use Calculator'!$D$39:$D$40)))*('Performance Curves'!$B16+'Performance Curves'!$C16*70+'Performance Curves'!$D16*70^2+'Performance Curves'!$E16*AF$1+'Performance Curves'!$F16*AF$1^2+'Performance Curves'!$G16*70*AF$1),0)</f>
        <v>0</v>
      </c>
      <c r="AG21">
        <f>IFERROR(12000*IF('Performance Curves'!$U16="Cool",'Energy Use Calculator'!$D$39,IF('Performance Curves'!$U16="Heat",'Energy Use Calculator'!$D$40,MAX('Energy Use Calculator'!$D$39:$D$40)))*('Performance Curves'!$B16+'Performance Curves'!$C16*70+'Performance Curves'!$D16*70^2+'Performance Curves'!$E16*AG$1+'Performance Curves'!$F16*AG$1^2+'Performance Curves'!$G16*70*AG$1),0)</f>
        <v>0</v>
      </c>
      <c r="AH21">
        <f>IFERROR(12000*IF('Performance Curves'!$U16="Cool",'Energy Use Calculator'!$D$39,IF('Performance Curves'!$U16="Heat",'Energy Use Calculator'!$D$40,MAX('Energy Use Calculator'!$D$39:$D$40)))*('Performance Curves'!$B16+'Performance Curves'!$C16*70+'Performance Curves'!$D16*70^2+'Performance Curves'!$E16*AH$1+'Performance Curves'!$F16*AH$1^2+'Performance Curves'!$G16*70*AH$1),0)</f>
        <v>0</v>
      </c>
      <c r="AI21">
        <f>IFERROR(12000*IF('Performance Curves'!$U16="Cool",'Energy Use Calculator'!$D$39,IF('Performance Curves'!$U16="Heat",'Energy Use Calculator'!$D$40,MAX('Energy Use Calculator'!$D$39:$D$40)))*('Performance Curves'!$B16+'Performance Curves'!$C16*70+'Performance Curves'!$D16*70^2+'Performance Curves'!$E16*AI$1+'Performance Curves'!$F16*AI$1^2+'Performance Curves'!$G16*70*AI$1),0)</f>
        <v>0</v>
      </c>
      <c r="AJ21">
        <f>IFERROR(12000*IF('Performance Curves'!$U16="Cool",'Energy Use Calculator'!$D$39,IF('Performance Curves'!$U16="Heat",'Energy Use Calculator'!$D$40,MAX('Energy Use Calculator'!$D$39:$D$40)))*('Performance Curves'!$B16+'Performance Curves'!$C16*70+'Performance Curves'!$D16*70^2+'Performance Curves'!$E16*AJ$1+'Performance Curves'!$F16*AJ$1^2+'Performance Curves'!$G16*70*AJ$1),0)</f>
        <v>0</v>
      </c>
      <c r="AK21">
        <f>IFERROR(12000*IF('Performance Curves'!$U16="Cool",'Energy Use Calculator'!$D$39,IF('Performance Curves'!$U16="Heat",'Energy Use Calculator'!$D$40,MAX('Energy Use Calculator'!$D$39:$D$40)))*('Performance Curves'!$B16+'Performance Curves'!$C16*70+'Performance Curves'!$D16*70^2+'Performance Curves'!$E16*AK$1+'Performance Curves'!$F16*AK$1^2+'Performance Curves'!$G16*70*AK$1),0)</f>
        <v>0</v>
      </c>
      <c r="AL21">
        <f>IFERROR(12000*IF('Performance Curves'!$U16="Cool",'Energy Use Calculator'!$D$39,IF('Performance Curves'!$U16="Heat",'Energy Use Calculator'!$D$40,MAX('Energy Use Calculator'!$D$39:$D$40)))*('Performance Curves'!$B16+'Performance Curves'!$C16*70+'Performance Curves'!$D16*70^2+'Performance Curves'!$E16*AL$1+'Performance Curves'!$F16*AL$1^2+'Performance Curves'!$G16*70*AL$1),0)</f>
        <v>0</v>
      </c>
      <c r="AM21">
        <f>IFERROR(12000*IF('Performance Curves'!$U16="Cool",'Energy Use Calculator'!$D$39,IF('Performance Curves'!$U16="Heat",'Energy Use Calculator'!$D$40,MAX('Energy Use Calculator'!$D$39:$D$40)))*('Performance Curves'!$B16+'Performance Curves'!$C16*70+'Performance Curves'!$D16*70^2+'Performance Curves'!$E16*AM$1+'Performance Curves'!$F16*AM$1^2+'Performance Curves'!$G16*70*AM$1),0)</f>
        <v>0</v>
      </c>
      <c r="AN21">
        <f>IFERROR(12000*IF('Performance Curves'!$U16="Cool",'Energy Use Calculator'!$D$39,IF('Performance Curves'!$U16="Heat",'Energy Use Calculator'!$D$40,MAX('Energy Use Calculator'!$D$39:$D$40)))*('Performance Curves'!$B16+'Performance Curves'!$C16*70+'Performance Curves'!$D16*70^2+'Performance Curves'!$E16*AN$1+'Performance Curves'!$F16*AN$1^2+'Performance Curves'!$G16*70*AN$1),0)</f>
        <v>0</v>
      </c>
      <c r="AO21">
        <f>IFERROR(12000*IF('Performance Curves'!$U16="Cool",'Energy Use Calculator'!$D$39,IF('Performance Curves'!$U16="Heat",'Energy Use Calculator'!$D$40,MAX('Energy Use Calculator'!$D$39:$D$40)))*('Performance Curves'!$B16+'Performance Curves'!$C16*70+'Performance Curves'!$D16*70^2+'Performance Curves'!$E16*AO$1+'Performance Curves'!$F16*AO$1^2+'Performance Curves'!$G16*70*AO$1),0)</f>
        <v>0</v>
      </c>
      <c r="AP21">
        <f>IFERROR(12000*IF('Performance Curves'!$U16="Cool",'Energy Use Calculator'!$D$39,IF('Performance Curves'!$U16="Heat",'Energy Use Calculator'!$D$40,MAX('Energy Use Calculator'!$D$39:$D$40)))*('Performance Curves'!$B16+'Performance Curves'!$C16*70+'Performance Curves'!$D16*70^2+'Performance Curves'!$E16*AP$1+'Performance Curves'!$F16*AP$1^2+'Performance Curves'!$G16*70*AP$1),0)</f>
        <v>0</v>
      </c>
      <c r="AQ21">
        <f>IFERROR(12000*IF('Performance Curves'!$U16="Cool",'Energy Use Calculator'!$D$39,IF('Performance Curves'!$U16="Heat",'Energy Use Calculator'!$D$40,MAX('Energy Use Calculator'!$D$39:$D$40)))*('Performance Curves'!$B16+'Performance Curves'!$C16*70+'Performance Curves'!$D16*70^2+'Performance Curves'!$E16*AQ$1+'Performance Curves'!$F16*AQ$1^2+'Performance Curves'!$G16*70*AQ$1),0)</f>
        <v>0</v>
      </c>
      <c r="AR21">
        <f>IFERROR(12000*IF('Performance Curves'!$U16="Cool",'Energy Use Calculator'!$D$39,IF('Performance Curves'!$U16="Heat",'Energy Use Calculator'!$D$40,MAX('Energy Use Calculator'!$D$39:$D$40)))*('Performance Curves'!$B16+'Performance Curves'!$C16*70+'Performance Curves'!$D16*70^2+'Performance Curves'!$E16*AR$1+'Performance Curves'!$F16*AR$1^2+'Performance Curves'!$G16*70*AR$1),0)</f>
        <v>0</v>
      </c>
      <c r="AS21">
        <f>IFERROR(12000*IF('Performance Curves'!$U16="Cool",'Energy Use Calculator'!$D$39,IF('Performance Curves'!$U16="Heat",'Energy Use Calculator'!$D$40,MAX('Energy Use Calculator'!$D$39:$D$40)))*('Performance Curves'!$B16+'Performance Curves'!$C16*70+'Performance Curves'!$D16*70^2+'Performance Curves'!$E16*AS$1+'Performance Curves'!$F16*AS$1^2+'Performance Curves'!$G16*70*AS$1),0)</f>
        <v>0</v>
      </c>
      <c r="AT21">
        <f>IFERROR(12000*IF('Performance Curves'!$U16="Cool",'Energy Use Calculator'!$D$39,IF('Performance Curves'!$U16="Heat",'Energy Use Calculator'!$D$40,MAX('Energy Use Calculator'!$D$39:$D$40)))*('Performance Curves'!$B16+'Performance Curves'!$C16*70+'Performance Curves'!$D16*70^2+'Performance Curves'!$E16*AT$1+'Performance Curves'!$F16*AT$1^2+'Performance Curves'!$G16*70*AT$1),0)</f>
        <v>0</v>
      </c>
      <c r="AU21">
        <f>IFERROR(12000*IF('Performance Curves'!$U16="Cool",'Energy Use Calculator'!$D$39,IF('Performance Curves'!$U16="Heat",'Energy Use Calculator'!$D$40,MAX('Energy Use Calculator'!$D$39:$D$40)))*('Performance Curves'!$B16+'Performance Curves'!$C16*70+'Performance Curves'!$D16*70^2+'Performance Curves'!$E16*AU$1+'Performance Curves'!$F16*AU$1^2+'Performance Curves'!$G16*70*AU$1),0)</f>
        <v>0</v>
      </c>
      <c r="AV21">
        <f>IFERROR(12000*IF('Performance Curves'!$U16="Cool",'Energy Use Calculator'!$D$39,IF('Performance Curves'!$U16="Heat",'Energy Use Calculator'!$D$40,MAX('Energy Use Calculator'!$D$39:$D$40)))*('Performance Curves'!$B16+'Performance Curves'!$C16*70+'Performance Curves'!$D16*70^2+'Performance Curves'!$E16*AV$1+'Performance Curves'!$F16*AV$1^2+'Performance Curves'!$G16*70*AV$1),0)</f>
        <v>0</v>
      </c>
      <c r="AW21">
        <f>IFERROR(12000*IF('Performance Curves'!$U16="Cool",'Energy Use Calculator'!$D$39,IF('Performance Curves'!$U16="Heat",'Energy Use Calculator'!$D$40,MAX('Energy Use Calculator'!$D$39:$D$40)))*('Performance Curves'!$B16+'Performance Curves'!$C16*70+'Performance Curves'!$D16*70^2+'Performance Curves'!$E16*AW$1+'Performance Curves'!$F16*AW$1^2+'Performance Curves'!$G16*70*AW$1),0)</f>
        <v>0</v>
      </c>
      <c r="AX21">
        <f>IFERROR(12000*IF('Performance Curves'!$U16="Cool",'Energy Use Calculator'!$D$39,IF('Performance Curves'!$U16="Heat",'Energy Use Calculator'!$D$40,MAX('Energy Use Calculator'!$D$39:$D$40)))*('Performance Curves'!$B16+'Performance Curves'!$C16*70+'Performance Curves'!$D16*70^2+'Performance Curves'!$E16*AX$1+'Performance Curves'!$F16*AX$1^2+'Performance Curves'!$G16*70*AX$1),0)</f>
        <v>0</v>
      </c>
      <c r="AY21">
        <f>IFERROR(12000*IF('Performance Curves'!$U16="Cool",'Energy Use Calculator'!$D$39,IF('Performance Curves'!$U16="Heat",'Energy Use Calculator'!$D$40,MAX('Energy Use Calculator'!$D$39:$D$40)))*('Performance Curves'!$B16+'Performance Curves'!$C16*70+'Performance Curves'!$D16*70^2+'Performance Curves'!$E16*AY$1+'Performance Curves'!$F16*AY$1^2+'Performance Curves'!$G16*70*AY$1),0)</f>
        <v>0</v>
      </c>
      <c r="AZ21">
        <f>IFERROR(12000*IF('Performance Curves'!$U16="Cool",'Energy Use Calculator'!$D$39,IF('Performance Curves'!$U16="Heat",'Energy Use Calculator'!$D$40,MAX('Energy Use Calculator'!$D$39:$D$40)))*('Performance Curves'!$B16+'Performance Curves'!$C16*70+'Performance Curves'!$D16*70^2+'Performance Curves'!$E16*AZ$1+'Performance Curves'!$F16*AZ$1^2+'Performance Curves'!$G16*70*AZ$1),0)</f>
        <v>0</v>
      </c>
      <c r="BA21">
        <f>IFERROR(12000*IF('Performance Curves'!$U16="Cool",'Energy Use Calculator'!$D$39,IF('Performance Curves'!$U16="Heat",'Energy Use Calculator'!$D$40,MAX('Energy Use Calculator'!$D$39:$D$40)))*('Performance Curves'!$B16+'Performance Curves'!$C16*70+'Performance Curves'!$D16*70^2+'Performance Curves'!$E16*BA$1+'Performance Curves'!$F16*BA$1^2+'Performance Curves'!$G16*70*BA$1),0)</f>
        <v>0</v>
      </c>
      <c r="BB21">
        <f>IFERROR(12000*IF('Performance Curves'!$U16="Cool",'Energy Use Calculator'!$D$39,IF('Performance Curves'!$U16="Heat",'Energy Use Calculator'!$D$40,MAX('Energy Use Calculator'!$D$39:$D$40)))*('Performance Curves'!$B16+'Performance Curves'!$C16*70+'Performance Curves'!$D16*70^2+'Performance Curves'!$E16*BB$1+'Performance Curves'!$F16*BB$1^2+'Performance Curves'!$G16*70*BB$1),0)</f>
        <v>0</v>
      </c>
      <c r="BC21">
        <f>IFERROR(12000*IF('Performance Curves'!$U16="Cool",'Energy Use Calculator'!$D$39,IF('Performance Curves'!$U16="Heat",'Energy Use Calculator'!$D$40,MAX('Energy Use Calculator'!$D$39:$D$40)))*('Performance Curves'!$B16+'Performance Curves'!$C16*70+'Performance Curves'!$D16*70^2+'Performance Curves'!$E16*BC$1+'Performance Curves'!$F16*BC$1^2+'Performance Curves'!$G16*70*BC$1),0)</f>
        <v>0</v>
      </c>
      <c r="BD21">
        <f>IFERROR(12000*IF('Performance Curves'!$U16="Cool",'Energy Use Calculator'!$D$39,IF('Performance Curves'!$U16="Heat",'Energy Use Calculator'!$D$40,MAX('Energy Use Calculator'!$D$39:$D$40)))*('Performance Curves'!$B16+'Performance Curves'!$C16*70+'Performance Curves'!$D16*70^2+'Performance Curves'!$E16*BD$1+'Performance Curves'!$F16*BD$1^2+'Performance Curves'!$G16*70*BD$1),0)</f>
        <v>0</v>
      </c>
      <c r="BE21">
        <f>IFERROR(12000*IF('Performance Curves'!$U16="Cool",'Energy Use Calculator'!$D$39,IF('Performance Curves'!$U16="Heat",'Energy Use Calculator'!$D$40,MAX('Energy Use Calculator'!$D$39:$D$40)))*('Performance Curves'!$B16+'Performance Curves'!$C16*70+'Performance Curves'!$D16*70^2+'Performance Curves'!$E16*BE$1+'Performance Curves'!$F16*BE$1^2+'Performance Curves'!$G16*70*BE$1),0)</f>
        <v>0</v>
      </c>
      <c r="BF21">
        <f>IFERROR(12000*IF('Performance Curves'!$U16="Cool",'Energy Use Calculator'!$D$39,IF('Performance Curves'!$U16="Heat",'Energy Use Calculator'!$D$40,MAX('Energy Use Calculator'!$D$39:$D$40)))*('Performance Curves'!$B16+'Performance Curves'!$C16*70+'Performance Curves'!$D16*70^2+'Performance Curves'!$E16*BF$1+'Performance Curves'!$F16*BF$1^2+'Performance Curves'!$G16*70*BF$1),0)</f>
        <v>0</v>
      </c>
      <c r="BG21">
        <f>IFERROR(12000*IF('Performance Curves'!$U16="Cool",'Energy Use Calculator'!$D$39,IF('Performance Curves'!$U16="Heat",'Energy Use Calculator'!$D$40,MAX('Energy Use Calculator'!$D$39:$D$40)))*('Performance Curves'!$B16+'Performance Curves'!$C16*70+'Performance Curves'!$D16*70^2+'Performance Curves'!$E16*BG$1+'Performance Curves'!$F16*BG$1^2+'Performance Curves'!$G16*70*BG$1),0)</f>
        <v>0</v>
      </c>
      <c r="BH21">
        <f>IFERROR(12000*IF('Performance Curves'!$U16="Cool",'Energy Use Calculator'!$D$39,IF('Performance Curves'!$U16="Heat",'Energy Use Calculator'!$D$40,MAX('Energy Use Calculator'!$D$39:$D$40)))*('Performance Curves'!$B16+'Performance Curves'!$C16*70+'Performance Curves'!$D16*70^2+'Performance Curves'!$E16*BH$1+'Performance Curves'!$F16*BH$1^2+'Performance Curves'!$G16*70*BH$1),0)</f>
        <v>0</v>
      </c>
      <c r="BI21">
        <f>IFERROR(12000*IF('Performance Curves'!$U16="Cool",'Energy Use Calculator'!$D$39,IF('Performance Curves'!$U16="Heat",'Energy Use Calculator'!$D$40,MAX('Energy Use Calculator'!$D$39:$D$40)))*('Performance Curves'!$B16+'Performance Curves'!$C16*70+'Performance Curves'!$D16*70^2+'Performance Curves'!$E16*BI$1+'Performance Curves'!$F16*BI$1^2+'Performance Curves'!$G16*70*BI$1),0)</f>
        <v>0</v>
      </c>
      <c r="BJ21">
        <f>IFERROR(12000*IF('Performance Curves'!$U16="Cool",'Energy Use Calculator'!$D$39,IF('Performance Curves'!$U16="Heat",'Energy Use Calculator'!$D$40,MAX('Energy Use Calculator'!$D$39:$D$40)))*('Performance Curves'!$B16+'Performance Curves'!$C16*70+'Performance Curves'!$D16*70^2+'Performance Curves'!$E16*BJ$1+'Performance Curves'!$F16*BJ$1^2+'Performance Curves'!$G16*70*BJ$1),0)</f>
        <v>0</v>
      </c>
      <c r="BK21">
        <f>IFERROR(12000*IF('Performance Curves'!$U16="Cool",'Energy Use Calculator'!$D$39,IF('Performance Curves'!$U16="Heat",'Energy Use Calculator'!$D$40,MAX('Energy Use Calculator'!$D$39:$D$40)))*('Performance Curves'!$B16+'Performance Curves'!$C16*70+'Performance Curves'!$D16*70^2+'Performance Curves'!$E16*BK$1+'Performance Curves'!$F16*BK$1^2+'Performance Curves'!$G16*70*BK$1),0)</f>
        <v>0</v>
      </c>
      <c r="BL21">
        <f>IFERROR(12000*IF('Performance Curves'!$U16="Cool",'Energy Use Calculator'!$D$39,IF('Performance Curves'!$U16="Heat",'Energy Use Calculator'!$D$40,MAX('Energy Use Calculator'!$D$39:$D$40)))*('Performance Curves'!$B16+'Performance Curves'!$C16*70+'Performance Curves'!$D16*70^2+'Performance Curves'!$E16*BL$1+'Performance Curves'!$F16*BL$1^2+'Performance Curves'!$G16*70*BL$1),0)</f>
        <v>0</v>
      </c>
      <c r="BM21">
        <f>IFERROR(12000*IF('Performance Curves'!$U16="Cool",'Energy Use Calculator'!$D$39,IF('Performance Curves'!$U16="Heat",'Energy Use Calculator'!$D$40,MAX('Energy Use Calculator'!$D$39:$D$40)))*('Performance Curves'!$B16+'Performance Curves'!$C16*70+'Performance Curves'!$D16*70^2+'Performance Curves'!$E16*BM$1+'Performance Curves'!$F16*BM$1^2+'Performance Curves'!$G16*70*BM$1),0)</f>
        <v>0</v>
      </c>
      <c r="BN21">
        <f>IFERROR(12000*IF('Performance Curves'!$U16="Cool",'Energy Use Calculator'!$D$39,IF('Performance Curves'!$U16="Heat",'Energy Use Calculator'!$D$40,MAX('Energy Use Calculator'!$D$39:$D$40)))*('Performance Curves'!$B16+'Performance Curves'!$C16*70+'Performance Curves'!$D16*70^2+'Performance Curves'!$E16*BN$1+'Performance Curves'!$F16*BN$1^2+'Performance Curves'!$G16*70*BN$1),0)</f>
        <v>0</v>
      </c>
      <c r="BO21">
        <f>IFERROR(12000*IF('Performance Curves'!$U16="Cool",'Energy Use Calculator'!$D$39,IF('Performance Curves'!$U16="Heat",'Energy Use Calculator'!$D$40,MAX('Energy Use Calculator'!$D$39:$D$40)))*('Performance Curves'!$B16+'Performance Curves'!$C16*70+'Performance Curves'!$D16*70^2+'Performance Curves'!$E16*BO$1+'Performance Curves'!$F16*BO$1^2+'Performance Curves'!$G16*70*BO$1),0)</f>
        <v>0</v>
      </c>
      <c r="BP21">
        <f>IFERROR(12000*IF('Performance Curves'!$U16="Cool",'Energy Use Calculator'!$D$39,IF('Performance Curves'!$U16="Heat",'Energy Use Calculator'!$D$40,MAX('Energy Use Calculator'!$D$39:$D$40)))*('Performance Curves'!$B16+'Performance Curves'!$C16*70+'Performance Curves'!$D16*70^2+'Performance Curves'!$E16*BP$1+'Performance Curves'!$F16*BP$1^2+'Performance Curves'!$G16*70*BP$1),0)</f>
        <v>0</v>
      </c>
      <c r="BQ21">
        <f>IFERROR(12000*IF('Performance Curves'!$U16="Cool",'Energy Use Calculator'!$D$39,IF('Performance Curves'!$U16="Heat",'Energy Use Calculator'!$D$40,MAX('Energy Use Calculator'!$D$39:$D$40)))*('Performance Curves'!$B16+'Performance Curves'!$C16*70+'Performance Curves'!$D16*70^2+'Performance Curves'!$E16*BQ$1+'Performance Curves'!$F16*BQ$1^2+'Performance Curves'!$G16*70*BQ$1),0)</f>
        <v>0</v>
      </c>
      <c r="BR21">
        <f>IFERROR(12000*IF('Performance Curves'!$U16="Cool",'Energy Use Calculator'!$D$39,IF('Performance Curves'!$U16="Heat",'Energy Use Calculator'!$D$40,MAX('Energy Use Calculator'!$D$39:$D$40)))*('Performance Curves'!$B16+'Performance Curves'!$C16*70+'Performance Curves'!$D16*70^2+'Performance Curves'!$E16*BR$1+'Performance Curves'!$F16*BR$1^2+'Performance Curves'!$G16*70*BR$1),0)</f>
        <v>0</v>
      </c>
      <c r="BS21">
        <f>IFERROR(12000*IF('Performance Curves'!$U16="Cool",'Energy Use Calculator'!$D$39,IF('Performance Curves'!$U16="Heat",'Energy Use Calculator'!$D$40,MAX('Energy Use Calculator'!$D$39:$D$40)))*('Performance Curves'!$B16+'Performance Curves'!$C16*70+'Performance Curves'!$D16*70^2+'Performance Curves'!$E16*BS$1+'Performance Curves'!$F16*BS$1^2+'Performance Curves'!$G16*70*BS$1),0)</f>
        <v>0</v>
      </c>
      <c r="BT21">
        <f>IFERROR(12000*IF('Performance Curves'!$U16="Cool",'Energy Use Calculator'!$D$39,IF('Performance Curves'!$U16="Heat",'Energy Use Calculator'!$D$40,MAX('Energy Use Calculator'!$D$39:$D$40)))*('Performance Curves'!$B16+'Performance Curves'!$C16*70+'Performance Curves'!$D16*70^2+'Performance Curves'!$E16*BT$1+'Performance Curves'!$F16*BT$1^2+'Performance Curves'!$G16*70*BT$1),0)</f>
        <v>0</v>
      </c>
      <c r="BU21">
        <f>IFERROR(12000*IF('Performance Curves'!$U16="Cool",'Energy Use Calculator'!$D$39,IF('Performance Curves'!$U16="Heat",'Energy Use Calculator'!$D$40,MAX('Energy Use Calculator'!$D$39:$D$40)))*('Performance Curves'!$B16+'Performance Curves'!$C16*70+'Performance Curves'!$D16*70^2+'Performance Curves'!$E16*BU$1+'Performance Curves'!$F16*BU$1^2+'Performance Curves'!$G16*70*BU$1),0)</f>
        <v>0</v>
      </c>
      <c r="BV21">
        <f>IFERROR(12000*IF('Performance Curves'!$U16="Cool",'Energy Use Calculator'!$D$39,IF('Performance Curves'!$U16="Heat",'Energy Use Calculator'!$D$40,MAX('Energy Use Calculator'!$D$39:$D$40)))*('Performance Curves'!$B16+'Performance Curves'!$C16*70+'Performance Curves'!$D16*70^2+'Performance Curves'!$E16*BV$1+'Performance Curves'!$F16*BV$1^2+'Performance Curves'!$G16*70*BV$1),0)</f>
        <v>0</v>
      </c>
      <c r="BW21">
        <f>IFERROR(12000*IF('Performance Curves'!$U16="Cool",'Energy Use Calculator'!$D$39,IF('Performance Curves'!$U16="Heat",'Energy Use Calculator'!$D$40,MAX('Energy Use Calculator'!$D$39:$D$40)))*('Performance Curves'!$B16+'Performance Curves'!$C16*70+'Performance Curves'!$D16*70^2+'Performance Curves'!$E16*BW$1+'Performance Curves'!$F16*BW$1^2+'Performance Curves'!$G16*70*BW$1),0)</f>
        <v>0</v>
      </c>
      <c r="BX21">
        <f>IFERROR(12000*IF('Performance Curves'!$U16="Cool",'Energy Use Calculator'!$D$39,IF('Performance Curves'!$U16="Heat",'Energy Use Calculator'!$D$40,MAX('Energy Use Calculator'!$D$39:$D$40)))*('Performance Curves'!$B16+'Performance Curves'!$C16*70+'Performance Curves'!$D16*70^2+'Performance Curves'!$E16*BX$1+'Performance Curves'!$F16*BX$1^2+'Performance Curves'!$G16*70*BX$1),0)</f>
        <v>0</v>
      </c>
      <c r="BY21">
        <f>IFERROR(12000*IF('Performance Curves'!$U16="Cool",'Energy Use Calculator'!$D$39,IF('Performance Curves'!$U16="Heat",'Energy Use Calculator'!$D$40,MAX('Energy Use Calculator'!$D$39:$D$40)))*('Performance Curves'!$B16+'Performance Curves'!$C16*70+'Performance Curves'!$D16*70^2+'Performance Curves'!$E16*BY$1+'Performance Curves'!$F16*BY$1^2+'Performance Curves'!$G16*70*BY$1),0)</f>
        <v>0</v>
      </c>
      <c r="BZ21">
        <f>IFERROR(12000*IF('Performance Curves'!$U16="Cool",'Energy Use Calculator'!$D$39,IF('Performance Curves'!$U16="Heat",'Energy Use Calculator'!$D$40,MAX('Energy Use Calculator'!$D$39:$D$40)))*('Performance Curves'!$B16+'Performance Curves'!$C16*70+'Performance Curves'!$D16*70^2+'Performance Curves'!$E16*BZ$1+'Performance Curves'!$F16*BZ$1^2+'Performance Curves'!$G16*70*BZ$1),0)</f>
        <v>0</v>
      </c>
      <c r="CA21">
        <f>IFERROR(12000*IF('Performance Curves'!$U16="Cool",'Energy Use Calculator'!$D$39,IF('Performance Curves'!$U16="Heat",'Energy Use Calculator'!$D$40,MAX('Energy Use Calculator'!$D$39:$D$40)))*('Performance Curves'!$B16+'Performance Curves'!$C16*70+'Performance Curves'!$D16*70^2+'Performance Curves'!$E16*CA$1+'Performance Curves'!$F16*CA$1^2+'Performance Curves'!$G16*70*CA$1),0)</f>
        <v>0</v>
      </c>
      <c r="CB21">
        <f>IFERROR(12000*IF('Performance Curves'!$U16="Cool",'Energy Use Calculator'!$D$39,IF('Performance Curves'!$U16="Heat",'Energy Use Calculator'!$D$40,MAX('Energy Use Calculator'!$D$39:$D$40)))*('Performance Curves'!$B16+'Performance Curves'!$C16*70+'Performance Curves'!$D16*70^2+'Performance Curves'!$E16*CB$1+'Performance Curves'!$F16*CB$1^2+'Performance Curves'!$G16*70*CB$1),0)</f>
        <v>0</v>
      </c>
      <c r="CC21">
        <f>IFERROR(12000*IF('Performance Curves'!$U16="Cool",'Energy Use Calculator'!$D$39,IF('Performance Curves'!$U16="Heat",'Energy Use Calculator'!$D$40,MAX('Energy Use Calculator'!$D$39:$D$40)))*('Performance Curves'!$B16+'Performance Curves'!$C16*70+'Performance Curves'!$D16*70^2+'Performance Curves'!$E16*CC$1+'Performance Curves'!$F16*CC$1^2+'Performance Curves'!$G16*70*CC$1),0)</f>
        <v>0</v>
      </c>
      <c r="CD21">
        <f>IFERROR(12000*IF('Performance Curves'!$U16="Cool",'Energy Use Calculator'!$D$39,IF('Performance Curves'!$U16="Heat",'Energy Use Calculator'!$D$40,MAX('Energy Use Calculator'!$D$39:$D$40)))*('Performance Curves'!$B16+'Performance Curves'!$C16*70+'Performance Curves'!$D16*70^2+'Performance Curves'!$E16*CD$1+'Performance Curves'!$F16*CD$1^2+'Performance Curves'!$G16*70*CD$1),0)</f>
        <v>0</v>
      </c>
    </row>
    <row r="22" spans="1:82" x14ac:dyDescent="0.25">
      <c r="A22" t="s">
        <v>345</v>
      </c>
      <c r="B22">
        <f>IFERROR(12000*IF('Performance Curves'!$U17="Cool",'Energy Use Calculator'!$D$39,IF('Performance Curves'!$U17="Heat",'Energy Use Calculator'!$D$40,MAX('Energy Use Calculator'!$D$39:$D$40)))*('Performance Curves'!$B17+'Performance Curves'!$C17*70+'Performance Curves'!$D17*70^2+'Performance Curves'!$E17*B$1+'Performance Curves'!$F17*B$1^2+'Performance Curves'!$G17*70*B$1),0)</f>
        <v>0</v>
      </c>
      <c r="C22">
        <f>IFERROR(12000*IF('Performance Curves'!$U17="Cool",'Energy Use Calculator'!$D$39,IF('Performance Curves'!$U17="Heat",'Energy Use Calculator'!$D$40,MAX('Energy Use Calculator'!$D$39:$D$40)))*('Performance Curves'!$B17+'Performance Curves'!$C17*70+'Performance Curves'!$D17*70^2+'Performance Curves'!$E17*C$1+'Performance Curves'!$F17*C$1^2+'Performance Curves'!$G17*70*C$1),0)</f>
        <v>0</v>
      </c>
      <c r="D22">
        <f>IFERROR(12000*IF('Performance Curves'!$U17="Cool",'Energy Use Calculator'!$D$39,IF('Performance Curves'!$U17="Heat",'Energy Use Calculator'!$D$40,MAX('Energy Use Calculator'!$D$39:$D$40)))*('Performance Curves'!$B17+'Performance Curves'!$C17*70+'Performance Curves'!$D17*70^2+'Performance Curves'!$E17*D$1+'Performance Curves'!$F17*D$1^2+'Performance Curves'!$G17*70*D$1),0)</f>
        <v>0</v>
      </c>
      <c r="E22">
        <f>IFERROR(12000*IF('Performance Curves'!$U17="Cool",'Energy Use Calculator'!$D$39,IF('Performance Curves'!$U17="Heat",'Energy Use Calculator'!$D$40,MAX('Energy Use Calculator'!$D$39:$D$40)))*('Performance Curves'!$B17+'Performance Curves'!$C17*70+'Performance Curves'!$D17*70^2+'Performance Curves'!$E17*E$1+'Performance Curves'!$F17*E$1^2+'Performance Curves'!$G17*70*E$1),0)</f>
        <v>0</v>
      </c>
      <c r="F22">
        <f>IFERROR(12000*IF('Performance Curves'!$U17="Cool",'Energy Use Calculator'!$D$39,IF('Performance Curves'!$U17="Heat",'Energy Use Calculator'!$D$40,MAX('Energy Use Calculator'!$D$39:$D$40)))*('Performance Curves'!$B17+'Performance Curves'!$C17*70+'Performance Curves'!$D17*70^2+'Performance Curves'!$E17*F$1+'Performance Curves'!$F17*F$1^2+'Performance Curves'!$G17*70*F$1),0)</f>
        <v>0</v>
      </c>
      <c r="G22">
        <f>IFERROR(12000*IF('Performance Curves'!$U17="Cool",'Energy Use Calculator'!$D$39,IF('Performance Curves'!$U17="Heat",'Energy Use Calculator'!$D$40,MAX('Energy Use Calculator'!$D$39:$D$40)))*('Performance Curves'!$B17+'Performance Curves'!$C17*70+'Performance Curves'!$D17*70^2+'Performance Curves'!$E17*G$1+'Performance Curves'!$F17*G$1^2+'Performance Curves'!$G17*70*G$1),0)</f>
        <v>0</v>
      </c>
      <c r="H22">
        <f>IFERROR(12000*IF('Performance Curves'!$U17="Cool",'Energy Use Calculator'!$D$39,IF('Performance Curves'!$U17="Heat",'Energy Use Calculator'!$D$40,MAX('Energy Use Calculator'!$D$39:$D$40)))*('Performance Curves'!$B17+'Performance Curves'!$C17*70+'Performance Curves'!$D17*70^2+'Performance Curves'!$E17*H$1+'Performance Curves'!$F17*H$1^2+'Performance Curves'!$G17*70*H$1),0)</f>
        <v>0</v>
      </c>
      <c r="I22">
        <f>IFERROR(12000*IF('Performance Curves'!$U17="Cool",'Energy Use Calculator'!$D$39,IF('Performance Curves'!$U17="Heat",'Energy Use Calculator'!$D$40,MAX('Energy Use Calculator'!$D$39:$D$40)))*('Performance Curves'!$B17+'Performance Curves'!$C17*70+'Performance Curves'!$D17*70^2+'Performance Curves'!$E17*I$1+'Performance Curves'!$F17*I$1^2+'Performance Curves'!$G17*70*I$1),0)</f>
        <v>0</v>
      </c>
      <c r="J22">
        <f>IFERROR(12000*IF('Performance Curves'!$U17="Cool",'Energy Use Calculator'!$D$39,IF('Performance Curves'!$U17="Heat",'Energy Use Calculator'!$D$40,MAX('Energy Use Calculator'!$D$39:$D$40)))*('Performance Curves'!$B17+'Performance Curves'!$C17*70+'Performance Curves'!$D17*70^2+'Performance Curves'!$E17*J$1+'Performance Curves'!$F17*J$1^2+'Performance Curves'!$G17*70*J$1),0)</f>
        <v>0</v>
      </c>
      <c r="K22">
        <f>IFERROR(12000*IF('Performance Curves'!$U17="Cool",'Energy Use Calculator'!$D$39,IF('Performance Curves'!$U17="Heat",'Energy Use Calculator'!$D$40,MAX('Energy Use Calculator'!$D$39:$D$40)))*('Performance Curves'!$B17+'Performance Curves'!$C17*70+'Performance Curves'!$D17*70^2+'Performance Curves'!$E17*K$1+'Performance Curves'!$F17*K$1^2+'Performance Curves'!$G17*70*K$1),0)</f>
        <v>0</v>
      </c>
      <c r="L22">
        <f>IFERROR(12000*IF('Performance Curves'!$U17="Cool",'Energy Use Calculator'!$D$39,IF('Performance Curves'!$U17="Heat",'Energy Use Calculator'!$D$40,MAX('Energy Use Calculator'!$D$39:$D$40)))*('Performance Curves'!$B17+'Performance Curves'!$C17*70+'Performance Curves'!$D17*70^2+'Performance Curves'!$E17*L$1+'Performance Curves'!$F17*L$1^2+'Performance Curves'!$G17*70*L$1),0)</f>
        <v>0</v>
      </c>
      <c r="M22">
        <f>IFERROR(12000*IF('Performance Curves'!$U17="Cool",'Energy Use Calculator'!$D$39,IF('Performance Curves'!$U17="Heat",'Energy Use Calculator'!$D$40,MAX('Energy Use Calculator'!$D$39:$D$40)))*('Performance Curves'!$B17+'Performance Curves'!$C17*70+'Performance Curves'!$D17*70^2+'Performance Curves'!$E17*M$1+'Performance Curves'!$F17*M$1^2+'Performance Curves'!$G17*70*M$1),0)</f>
        <v>0</v>
      </c>
      <c r="N22">
        <f>IFERROR(12000*IF('Performance Curves'!$U17="Cool",'Energy Use Calculator'!$D$39,IF('Performance Curves'!$U17="Heat",'Energy Use Calculator'!$D$40,MAX('Energy Use Calculator'!$D$39:$D$40)))*('Performance Curves'!$B17+'Performance Curves'!$C17*70+'Performance Curves'!$D17*70^2+'Performance Curves'!$E17*N$1+'Performance Curves'!$F17*N$1^2+'Performance Curves'!$G17*70*N$1),0)</f>
        <v>0</v>
      </c>
      <c r="O22">
        <f>IFERROR(12000*IF('Performance Curves'!$U17="Cool",'Energy Use Calculator'!$D$39,IF('Performance Curves'!$U17="Heat",'Energy Use Calculator'!$D$40,MAX('Energy Use Calculator'!$D$39:$D$40)))*('Performance Curves'!$B17+'Performance Curves'!$C17*70+'Performance Curves'!$D17*70^2+'Performance Curves'!$E17*O$1+'Performance Curves'!$F17*O$1^2+'Performance Curves'!$G17*70*O$1),0)</f>
        <v>0</v>
      </c>
      <c r="P22">
        <f>IFERROR(12000*IF('Performance Curves'!$U17="Cool",'Energy Use Calculator'!$D$39,IF('Performance Curves'!$U17="Heat",'Energy Use Calculator'!$D$40,MAX('Energy Use Calculator'!$D$39:$D$40)))*('Performance Curves'!$B17+'Performance Curves'!$C17*70+'Performance Curves'!$D17*70^2+'Performance Curves'!$E17*P$1+'Performance Curves'!$F17*P$1^2+'Performance Curves'!$G17*70*P$1),0)</f>
        <v>0</v>
      </c>
      <c r="Q22">
        <f>IFERROR(12000*IF('Performance Curves'!$U17="Cool",'Energy Use Calculator'!$D$39,IF('Performance Curves'!$U17="Heat",'Energy Use Calculator'!$D$40,MAX('Energy Use Calculator'!$D$39:$D$40)))*('Performance Curves'!$B17+'Performance Curves'!$C17*70+'Performance Curves'!$D17*70^2+'Performance Curves'!$E17*Q$1+'Performance Curves'!$F17*Q$1^2+'Performance Curves'!$G17*70*Q$1),0)</f>
        <v>0</v>
      </c>
      <c r="R22">
        <f>IFERROR(12000*IF('Performance Curves'!$U17="Cool",'Energy Use Calculator'!$D$39,IF('Performance Curves'!$U17="Heat",'Energy Use Calculator'!$D$40,MAX('Energy Use Calculator'!$D$39:$D$40)))*('Performance Curves'!$B17+'Performance Curves'!$C17*70+'Performance Curves'!$D17*70^2+'Performance Curves'!$E17*R$1+'Performance Curves'!$F17*R$1^2+'Performance Curves'!$G17*70*R$1),0)</f>
        <v>0</v>
      </c>
      <c r="S22">
        <f>IFERROR(12000*IF('Performance Curves'!$U17="Cool",'Energy Use Calculator'!$D$39,IF('Performance Curves'!$U17="Heat",'Energy Use Calculator'!$D$40,MAX('Energy Use Calculator'!$D$39:$D$40)))*('Performance Curves'!$B17+'Performance Curves'!$C17*70+'Performance Curves'!$D17*70^2+'Performance Curves'!$E17*S$1+'Performance Curves'!$F17*S$1^2+'Performance Curves'!$G17*70*S$1),0)</f>
        <v>0</v>
      </c>
      <c r="T22">
        <f>IFERROR(12000*IF('Performance Curves'!$U17="Cool",'Energy Use Calculator'!$D$39,IF('Performance Curves'!$U17="Heat",'Energy Use Calculator'!$D$40,MAX('Energy Use Calculator'!$D$39:$D$40)))*('Performance Curves'!$B17+'Performance Curves'!$C17*70+'Performance Curves'!$D17*70^2+'Performance Curves'!$E17*T$1+'Performance Curves'!$F17*T$1^2+'Performance Curves'!$G17*70*T$1),0)</f>
        <v>0</v>
      </c>
      <c r="U22">
        <f>IFERROR(12000*IF('Performance Curves'!$U17="Cool",'Energy Use Calculator'!$D$39,IF('Performance Curves'!$U17="Heat",'Energy Use Calculator'!$D$40,MAX('Energy Use Calculator'!$D$39:$D$40)))*('Performance Curves'!$B17+'Performance Curves'!$C17*70+'Performance Curves'!$D17*70^2+'Performance Curves'!$E17*U$1+'Performance Curves'!$F17*U$1^2+'Performance Curves'!$G17*70*U$1),0)</f>
        <v>0</v>
      </c>
      <c r="V22">
        <f>IFERROR(12000*IF('Performance Curves'!$U17="Cool",'Energy Use Calculator'!$D$39,IF('Performance Curves'!$U17="Heat",'Energy Use Calculator'!$D$40,MAX('Energy Use Calculator'!$D$39:$D$40)))*('Performance Curves'!$B17+'Performance Curves'!$C17*70+'Performance Curves'!$D17*70^2+'Performance Curves'!$E17*V$1+'Performance Curves'!$F17*V$1^2+'Performance Curves'!$G17*70*V$1),0)</f>
        <v>0</v>
      </c>
      <c r="W22">
        <f>IFERROR(12000*IF('Performance Curves'!$U17="Cool",'Energy Use Calculator'!$D$39,IF('Performance Curves'!$U17="Heat",'Energy Use Calculator'!$D$40,MAX('Energy Use Calculator'!$D$39:$D$40)))*('Performance Curves'!$B17+'Performance Curves'!$C17*70+'Performance Curves'!$D17*70^2+'Performance Curves'!$E17*W$1+'Performance Curves'!$F17*W$1^2+'Performance Curves'!$G17*70*W$1),0)</f>
        <v>0</v>
      </c>
      <c r="X22">
        <f>IFERROR(12000*IF('Performance Curves'!$U17="Cool",'Energy Use Calculator'!$D$39,IF('Performance Curves'!$U17="Heat",'Energy Use Calculator'!$D$40,MAX('Energy Use Calculator'!$D$39:$D$40)))*('Performance Curves'!$B17+'Performance Curves'!$C17*70+'Performance Curves'!$D17*70^2+'Performance Curves'!$E17*X$1+'Performance Curves'!$F17*X$1^2+'Performance Curves'!$G17*70*X$1),0)</f>
        <v>0</v>
      </c>
      <c r="Y22">
        <f>IFERROR(12000*IF('Performance Curves'!$U17="Cool",'Energy Use Calculator'!$D$39,IF('Performance Curves'!$U17="Heat",'Energy Use Calculator'!$D$40,MAX('Energy Use Calculator'!$D$39:$D$40)))*('Performance Curves'!$B17+'Performance Curves'!$C17*70+'Performance Curves'!$D17*70^2+'Performance Curves'!$E17*Y$1+'Performance Curves'!$F17*Y$1^2+'Performance Curves'!$G17*70*Y$1),0)</f>
        <v>0</v>
      </c>
      <c r="Z22">
        <f>IFERROR(12000*IF('Performance Curves'!$U17="Cool",'Energy Use Calculator'!$D$39,IF('Performance Curves'!$U17="Heat",'Energy Use Calculator'!$D$40,MAX('Energy Use Calculator'!$D$39:$D$40)))*('Performance Curves'!$B17+'Performance Curves'!$C17*70+'Performance Curves'!$D17*70^2+'Performance Curves'!$E17*Z$1+'Performance Curves'!$F17*Z$1^2+'Performance Curves'!$G17*70*Z$1),0)</f>
        <v>0</v>
      </c>
      <c r="AA22">
        <f>IFERROR(12000*IF('Performance Curves'!$U17="Cool",'Energy Use Calculator'!$D$39,IF('Performance Curves'!$U17="Heat",'Energy Use Calculator'!$D$40,MAX('Energy Use Calculator'!$D$39:$D$40)))*('Performance Curves'!$B17+'Performance Curves'!$C17*70+'Performance Curves'!$D17*70^2+'Performance Curves'!$E17*AA$1+'Performance Curves'!$F17*AA$1^2+'Performance Curves'!$G17*70*AA$1),0)</f>
        <v>0</v>
      </c>
      <c r="AB22">
        <f>IFERROR(12000*IF('Performance Curves'!$U17="Cool",'Energy Use Calculator'!$D$39,IF('Performance Curves'!$U17="Heat",'Energy Use Calculator'!$D$40,MAX('Energy Use Calculator'!$D$39:$D$40)))*('Performance Curves'!$B17+'Performance Curves'!$C17*70+'Performance Curves'!$D17*70^2+'Performance Curves'!$E17*AB$1+'Performance Curves'!$F17*AB$1^2+'Performance Curves'!$G17*70*AB$1),0)</f>
        <v>0</v>
      </c>
      <c r="AC22">
        <f>IFERROR(12000*IF('Performance Curves'!$U17="Cool",'Energy Use Calculator'!$D$39,IF('Performance Curves'!$U17="Heat",'Energy Use Calculator'!$D$40,MAX('Energy Use Calculator'!$D$39:$D$40)))*('Performance Curves'!$B17+'Performance Curves'!$C17*70+'Performance Curves'!$D17*70^2+'Performance Curves'!$E17*AC$1+'Performance Curves'!$F17*AC$1^2+'Performance Curves'!$G17*70*AC$1),0)</f>
        <v>0</v>
      </c>
      <c r="AD22">
        <f>IFERROR(12000*IF('Performance Curves'!$U17="Cool",'Energy Use Calculator'!$D$39,IF('Performance Curves'!$U17="Heat",'Energy Use Calculator'!$D$40,MAX('Energy Use Calculator'!$D$39:$D$40)))*('Performance Curves'!$B17+'Performance Curves'!$C17*70+'Performance Curves'!$D17*70^2+'Performance Curves'!$E17*AD$1+'Performance Curves'!$F17*AD$1^2+'Performance Curves'!$G17*70*AD$1),0)</f>
        <v>0</v>
      </c>
      <c r="AE22">
        <f>IFERROR(12000*IF('Performance Curves'!$U17="Cool",'Energy Use Calculator'!$D$39,IF('Performance Curves'!$U17="Heat",'Energy Use Calculator'!$D$40,MAX('Energy Use Calculator'!$D$39:$D$40)))*('Performance Curves'!$B17+'Performance Curves'!$C17*70+'Performance Curves'!$D17*70^2+'Performance Curves'!$E17*AE$1+'Performance Curves'!$F17*AE$1^2+'Performance Curves'!$G17*70*AE$1),0)</f>
        <v>0</v>
      </c>
      <c r="AF22">
        <f>IFERROR(12000*IF('Performance Curves'!$U17="Cool",'Energy Use Calculator'!$D$39,IF('Performance Curves'!$U17="Heat",'Energy Use Calculator'!$D$40,MAX('Energy Use Calculator'!$D$39:$D$40)))*('Performance Curves'!$B17+'Performance Curves'!$C17*70+'Performance Curves'!$D17*70^2+'Performance Curves'!$E17*AF$1+'Performance Curves'!$F17*AF$1^2+'Performance Curves'!$G17*70*AF$1),0)</f>
        <v>0</v>
      </c>
      <c r="AG22">
        <f>IFERROR(12000*IF('Performance Curves'!$U17="Cool",'Energy Use Calculator'!$D$39,IF('Performance Curves'!$U17="Heat",'Energy Use Calculator'!$D$40,MAX('Energy Use Calculator'!$D$39:$D$40)))*('Performance Curves'!$B17+'Performance Curves'!$C17*70+'Performance Curves'!$D17*70^2+'Performance Curves'!$E17*AG$1+'Performance Curves'!$F17*AG$1^2+'Performance Curves'!$G17*70*AG$1),0)</f>
        <v>0</v>
      </c>
      <c r="AH22">
        <f>IFERROR(12000*IF('Performance Curves'!$U17="Cool",'Energy Use Calculator'!$D$39,IF('Performance Curves'!$U17="Heat",'Energy Use Calculator'!$D$40,MAX('Energy Use Calculator'!$D$39:$D$40)))*('Performance Curves'!$B17+'Performance Curves'!$C17*70+'Performance Curves'!$D17*70^2+'Performance Curves'!$E17*AH$1+'Performance Curves'!$F17*AH$1^2+'Performance Curves'!$G17*70*AH$1),0)</f>
        <v>0</v>
      </c>
      <c r="AI22">
        <f>IFERROR(12000*IF('Performance Curves'!$U17="Cool",'Energy Use Calculator'!$D$39,IF('Performance Curves'!$U17="Heat",'Energy Use Calculator'!$D$40,MAX('Energy Use Calculator'!$D$39:$D$40)))*('Performance Curves'!$B17+'Performance Curves'!$C17*70+'Performance Curves'!$D17*70^2+'Performance Curves'!$E17*AI$1+'Performance Curves'!$F17*AI$1^2+'Performance Curves'!$G17*70*AI$1),0)</f>
        <v>0</v>
      </c>
      <c r="AJ22">
        <f>IFERROR(12000*IF('Performance Curves'!$U17="Cool",'Energy Use Calculator'!$D$39,IF('Performance Curves'!$U17="Heat",'Energy Use Calculator'!$D$40,MAX('Energy Use Calculator'!$D$39:$D$40)))*('Performance Curves'!$B17+'Performance Curves'!$C17*70+'Performance Curves'!$D17*70^2+'Performance Curves'!$E17*AJ$1+'Performance Curves'!$F17*AJ$1^2+'Performance Curves'!$G17*70*AJ$1),0)</f>
        <v>0</v>
      </c>
      <c r="AK22">
        <f>IFERROR(12000*IF('Performance Curves'!$U17="Cool",'Energy Use Calculator'!$D$39,IF('Performance Curves'!$U17="Heat",'Energy Use Calculator'!$D$40,MAX('Energy Use Calculator'!$D$39:$D$40)))*('Performance Curves'!$B17+'Performance Curves'!$C17*70+'Performance Curves'!$D17*70^2+'Performance Curves'!$E17*AK$1+'Performance Curves'!$F17*AK$1^2+'Performance Curves'!$G17*70*AK$1),0)</f>
        <v>0</v>
      </c>
      <c r="AL22">
        <f>IFERROR(12000*IF('Performance Curves'!$U17="Cool",'Energy Use Calculator'!$D$39,IF('Performance Curves'!$U17="Heat",'Energy Use Calculator'!$D$40,MAX('Energy Use Calculator'!$D$39:$D$40)))*('Performance Curves'!$B17+'Performance Curves'!$C17*70+'Performance Curves'!$D17*70^2+'Performance Curves'!$E17*AL$1+'Performance Curves'!$F17*AL$1^2+'Performance Curves'!$G17*70*AL$1),0)</f>
        <v>0</v>
      </c>
      <c r="AM22">
        <f>IFERROR(12000*IF('Performance Curves'!$U17="Cool",'Energy Use Calculator'!$D$39,IF('Performance Curves'!$U17="Heat",'Energy Use Calculator'!$D$40,MAX('Energy Use Calculator'!$D$39:$D$40)))*('Performance Curves'!$B17+'Performance Curves'!$C17*70+'Performance Curves'!$D17*70^2+'Performance Curves'!$E17*AM$1+'Performance Curves'!$F17*AM$1^2+'Performance Curves'!$G17*70*AM$1),0)</f>
        <v>0</v>
      </c>
      <c r="AN22">
        <f>IFERROR(12000*IF('Performance Curves'!$U17="Cool",'Energy Use Calculator'!$D$39,IF('Performance Curves'!$U17="Heat",'Energy Use Calculator'!$D$40,MAX('Energy Use Calculator'!$D$39:$D$40)))*('Performance Curves'!$B17+'Performance Curves'!$C17*70+'Performance Curves'!$D17*70^2+'Performance Curves'!$E17*AN$1+'Performance Curves'!$F17*AN$1^2+'Performance Curves'!$G17*70*AN$1),0)</f>
        <v>0</v>
      </c>
      <c r="AO22">
        <f>IFERROR(12000*IF('Performance Curves'!$U17="Cool",'Energy Use Calculator'!$D$39,IF('Performance Curves'!$U17="Heat",'Energy Use Calculator'!$D$40,MAX('Energy Use Calculator'!$D$39:$D$40)))*('Performance Curves'!$B17+'Performance Curves'!$C17*70+'Performance Curves'!$D17*70^2+'Performance Curves'!$E17*AO$1+'Performance Curves'!$F17*AO$1^2+'Performance Curves'!$G17*70*AO$1),0)</f>
        <v>0</v>
      </c>
      <c r="AP22">
        <f>IFERROR(12000*IF('Performance Curves'!$U17="Cool",'Energy Use Calculator'!$D$39,IF('Performance Curves'!$U17="Heat",'Energy Use Calculator'!$D$40,MAX('Energy Use Calculator'!$D$39:$D$40)))*('Performance Curves'!$B17+'Performance Curves'!$C17*70+'Performance Curves'!$D17*70^2+'Performance Curves'!$E17*AP$1+'Performance Curves'!$F17*AP$1^2+'Performance Curves'!$G17*70*AP$1),0)</f>
        <v>0</v>
      </c>
      <c r="AQ22">
        <f>IFERROR(12000*IF('Performance Curves'!$U17="Cool",'Energy Use Calculator'!$D$39,IF('Performance Curves'!$U17="Heat",'Energy Use Calculator'!$D$40,MAX('Energy Use Calculator'!$D$39:$D$40)))*('Performance Curves'!$B17+'Performance Curves'!$C17*70+'Performance Curves'!$D17*70^2+'Performance Curves'!$E17*AQ$1+'Performance Curves'!$F17*AQ$1^2+'Performance Curves'!$G17*70*AQ$1),0)</f>
        <v>0</v>
      </c>
      <c r="AR22">
        <f>IFERROR(12000*IF('Performance Curves'!$U17="Cool",'Energy Use Calculator'!$D$39,IF('Performance Curves'!$U17="Heat",'Energy Use Calculator'!$D$40,MAX('Energy Use Calculator'!$D$39:$D$40)))*('Performance Curves'!$B17+'Performance Curves'!$C17*70+'Performance Curves'!$D17*70^2+'Performance Curves'!$E17*AR$1+'Performance Curves'!$F17*AR$1^2+'Performance Curves'!$G17*70*AR$1),0)</f>
        <v>0</v>
      </c>
      <c r="AS22">
        <f>IFERROR(12000*IF('Performance Curves'!$U17="Cool",'Energy Use Calculator'!$D$39,IF('Performance Curves'!$U17="Heat",'Energy Use Calculator'!$D$40,MAX('Energy Use Calculator'!$D$39:$D$40)))*('Performance Curves'!$B17+'Performance Curves'!$C17*70+'Performance Curves'!$D17*70^2+'Performance Curves'!$E17*AS$1+'Performance Curves'!$F17*AS$1^2+'Performance Curves'!$G17*70*AS$1),0)</f>
        <v>0</v>
      </c>
      <c r="AT22">
        <f>IFERROR(12000*IF('Performance Curves'!$U17="Cool",'Energy Use Calculator'!$D$39,IF('Performance Curves'!$U17="Heat",'Energy Use Calculator'!$D$40,MAX('Energy Use Calculator'!$D$39:$D$40)))*('Performance Curves'!$B17+'Performance Curves'!$C17*70+'Performance Curves'!$D17*70^2+'Performance Curves'!$E17*AT$1+'Performance Curves'!$F17*AT$1^2+'Performance Curves'!$G17*70*AT$1),0)</f>
        <v>0</v>
      </c>
      <c r="AU22">
        <f>IFERROR(12000*IF('Performance Curves'!$U17="Cool",'Energy Use Calculator'!$D$39,IF('Performance Curves'!$U17="Heat",'Energy Use Calculator'!$D$40,MAX('Energy Use Calculator'!$D$39:$D$40)))*('Performance Curves'!$B17+'Performance Curves'!$C17*70+'Performance Curves'!$D17*70^2+'Performance Curves'!$E17*AU$1+'Performance Curves'!$F17*AU$1^2+'Performance Curves'!$G17*70*AU$1),0)</f>
        <v>0</v>
      </c>
      <c r="AV22">
        <f>IFERROR(12000*IF('Performance Curves'!$U17="Cool",'Energy Use Calculator'!$D$39,IF('Performance Curves'!$U17="Heat",'Energy Use Calculator'!$D$40,MAX('Energy Use Calculator'!$D$39:$D$40)))*('Performance Curves'!$B17+'Performance Curves'!$C17*70+'Performance Curves'!$D17*70^2+'Performance Curves'!$E17*AV$1+'Performance Curves'!$F17*AV$1^2+'Performance Curves'!$G17*70*AV$1),0)</f>
        <v>0</v>
      </c>
      <c r="AW22">
        <f>IFERROR(12000*IF('Performance Curves'!$U17="Cool",'Energy Use Calculator'!$D$39,IF('Performance Curves'!$U17="Heat",'Energy Use Calculator'!$D$40,MAX('Energy Use Calculator'!$D$39:$D$40)))*('Performance Curves'!$B17+'Performance Curves'!$C17*70+'Performance Curves'!$D17*70^2+'Performance Curves'!$E17*AW$1+'Performance Curves'!$F17*AW$1^2+'Performance Curves'!$G17*70*AW$1),0)</f>
        <v>0</v>
      </c>
      <c r="AX22">
        <f>IFERROR(12000*IF('Performance Curves'!$U17="Cool",'Energy Use Calculator'!$D$39,IF('Performance Curves'!$U17="Heat",'Energy Use Calculator'!$D$40,MAX('Energy Use Calculator'!$D$39:$D$40)))*('Performance Curves'!$B17+'Performance Curves'!$C17*70+'Performance Curves'!$D17*70^2+'Performance Curves'!$E17*AX$1+'Performance Curves'!$F17*AX$1^2+'Performance Curves'!$G17*70*AX$1),0)</f>
        <v>0</v>
      </c>
      <c r="AY22">
        <f>IFERROR(12000*IF('Performance Curves'!$U17="Cool",'Energy Use Calculator'!$D$39,IF('Performance Curves'!$U17="Heat",'Energy Use Calculator'!$D$40,MAX('Energy Use Calculator'!$D$39:$D$40)))*('Performance Curves'!$B17+'Performance Curves'!$C17*70+'Performance Curves'!$D17*70^2+'Performance Curves'!$E17*AY$1+'Performance Curves'!$F17*AY$1^2+'Performance Curves'!$G17*70*AY$1),0)</f>
        <v>0</v>
      </c>
      <c r="AZ22">
        <f>IFERROR(12000*IF('Performance Curves'!$U17="Cool",'Energy Use Calculator'!$D$39,IF('Performance Curves'!$U17="Heat",'Energy Use Calculator'!$D$40,MAX('Energy Use Calculator'!$D$39:$D$40)))*('Performance Curves'!$B17+'Performance Curves'!$C17*70+'Performance Curves'!$D17*70^2+'Performance Curves'!$E17*AZ$1+'Performance Curves'!$F17*AZ$1^2+'Performance Curves'!$G17*70*AZ$1),0)</f>
        <v>0</v>
      </c>
      <c r="BA22">
        <f>IFERROR(12000*IF('Performance Curves'!$U17="Cool",'Energy Use Calculator'!$D$39,IF('Performance Curves'!$U17="Heat",'Energy Use Calculator'!$D$40,MAX('Energy Use Calculator'!$D$39:$D$40)))*('Performance Curves'!$B17+'Performance Curves'!$C17*70+'Performance Curves'!$D17*70^2+'Performance Curves'!$E17*BA$1+'Performance Curves'!$F17*BA$1^2+'Performance Curves'!$G17*70*BA$1),0)</f>
        <v>0</v>
      </c>
      <c r="BB22">
        <f>IFERROR(12000*IF('Performance Curves'!$U17="Cool",'Energy Use Calculator'!$D$39,IF('Performance Curves'!$U17="Heat",'Energy Use Calculator'!$D$40,MAX('Energy Use Calculator'!$D$39:$D$40)))*('Performance Curves'!$B17+'Performance Curves'!$C17*70+'Performance Curves'!$D17*70^2+'Performance Curves'!$E17*BB$1+'Performance Curves'!$F17*BB$1^2+'Performance Curves'!$G17*70*BB$1),0)</f>
        <v>0</v>
      </c>
      <c r="BC22">
        <f>IFERROR(12000*IF('Performance Curves'!$U17="Cool",'Energy Use Calculator'!$D$39,IF('Performance Curves'!$U17="Heat",'Energy Use Calculator'!$D$40,MAX('Energy Use Calculator'!$D$39:$D$40)))*('Performance Curves'!$B17+'Performance Curves'!$C17*70+'Performance Curves'!$D17*70^2+'Performance Curves'!$E17*BC$1+'Performance Curves'!$F17*BC$1^2+'Performance Curves'!$G17*70*BC$1),0)</f>
        <v>0</v>
      </c>
      <c r="BD22">
        <f>IFERROR(12000*IF('Performance Curves'!$U17="Cool",'Energy Use Calculator'!$D$39,IF('Performance Curves'!$U17="Heat",'Energy Use Calculator'!$D$40,MAX('Energy Use Calculator'!$D$39:$D$40)))*('Performance Curves'!$B17+'Performance Curves'!$C17*70+'Performance Curves'!$D17*70^2+'Performance Curves'!$E17*BD$1+'Performance Curves'!$F17*BD$1^2+'Performance Curves'!$G17*70*BD$1),0)</f>
        <v>0</v>
      </c>
      <c r="BE22">
        <f>IFERROR(12000*IF('Performance Curves'!$U17="Cool",'Energy Use Calculator'!$D$39,IF('Performance Curves'!$U17="Heat",'Energy Use Calculator'!$D$40,MAX('Energy Use Calculator'!$D$39:$D$40)))*('Performance Curves'!$B17+'Performance Curves'!$C17*70+'Performance Curves'!$D17*70^2+'Performance Curves'!$E17*BE$1+'Performance Curves'!$F17*BE$1^2+'Performance Curves'!$G17*70*BE$1),0)</f>
        <v>0</v>
      </c>
      <c r="BF22">
        <f>IFERROR(12000*IF('Performance Curves'!$U17="Cool",'Energy Use Calculator'!$D$39,IF('Performance Curves'!$U17="Heat",'Energy Use Calculator'!$D$40,MAX('Energy Use Calculator'!$D$39:$D$40)))*('Performance Curves'!$B17+'Performance Curves'!$C17*70+'Performance Curves'!$D17*70^2+'Performance Curves'!$E17*BF$1+'Performance Curves'!$F17*BF$1^2+'Performance Curves'!$G17*70*BF$1),0)</f>
        <v>0</v>
      </c>
      <c r="BG22">
        <f>IFERROR(12000*IF('Performance Curves'!$U17="Cool",'Energy Use Calculator'!$D$39,IF('Performance Curves'!$U17="Heat",'Energy Use Calculator'!$D$40,MAX('Energy Use Calculator'!$D$39:$D$40)))*('Performance Curves'!$B17+'Performance Curves'!$C17*70+'Performance Curves'!$D17*70^2+'Performance Curves'!$E17*BG$1+'Performance Curves'!$F17*BG$1^2+'Performance Curves'!$G17*70*BG$1),0)</f>
        <v>0</v>
      </c>
      <c r="BH22">
        <f>IFERROR(12000*IF('Performance Curves'!$U17="Cool",'Energy Use Calculator'!$D$39,IF('Performance Curves'!$U17="Heat",'Energy Use Calculator'!$D$40,MAX('Energy Use Calculator'!$D$39:$D$40)))*('Performance Curves'!$B17+'Performance Curves'!$C17*70+'Performance Curves'!$D17*70^2+'Performance Curves'!$E17*BH$1+'Performance Curves'!$F17*BH$1^2+'Performance Curves'!$G17*70*BH$1),0)</f>
        <v>0</v>
      </c>
      <c r="BI22">
        <f>IFERROR(12000*IF('Performance Curves'!$U17="Cool",'Energy Use Calculator'!$D$39,IF('Performance Curves'!$U17="Heat",'Energy Use Calculator'!$D$40,MAX('Energy Use Calculator'!$D$39:$D$40)))*('Performance Curves'!$B17+'Performance Curves'!$C17*70+'Performance Curves'!$D17*70^2+'Performance Curves'!$E17*BI$1+'Performance Curves'!$F17*BI$1^2+'Performance Curves'!$G17*70*BI$1),0)</f>
        <v>0</v>
      </c>
      <c r="BJ22">
        <f>IFERROR(12000*IF('Performance Curves'!$U17="Cool",'Energy Use Calculator'!$D$39,IF('Performance Curves'!$U17="Heat",'Energy Use Calculator'!$D$40,MAX('Energy Use Calculator'!$D$39:$D$40)))*('Performance Curves'!$B17+'Performance Curves'!$C17*70+'Performance Curves'!$D17*70^2+'Performance Curves'!$E17*BJ$1+'Performance Curves'!$F17*BJ$1^2+'Performance Curves'!$G17*70*BJ$1),0)</f>
        <v>0</v>
      </c>
      <c r="BK22">
        <f>IFERROR(12000*IF('Performance Curves'!$U17="Cool",'Energy Use Calculator'!$D$39,IF('Performance Curves'!$U17="Heat",'Energy Use Calculator'!$D$40,MAX('Energy Use Calculator'!$D$39:$D$40)))*('Performance Curves'!$B17+'Performance Curves'!$C17*70+'Performance Curves'!$D17*70^2+'Performance Curves'!$E17*BK$1+'Performance Curves'!$F17*BK$1^2+'Performance Curves'!$G17*70*BK$1),0)</f>
        <v>0</v>
      </c>
      <c r="BL22">
        <f>IFERROR(12000*IF('Performance Curves'!$U17="Cool",'Energy Use Calculator'!$D$39,IF('Performance Curves'!$U17="Heat",'Energy Use Calculator'!$D$40,MAX('Energy Use Calculator'!$D$39:$D$40)))*('Performance Curves'!$B17+'Performance Curves'!$C17*70+'Performance Curves'!$D17*70^2+'Performance Curves'!$E17*BL$1+'Performance Curves'!$F17*BL$1^2+'Performance Curves'!$G17*70*BL$1),0)</f>
        <v>0</v>
      </c>
      <c r="BM22">
        <f>IFERROR(12000*IF('Performance Curves'!$U17="Cool",'Energy Use Calculator'!$D$39,IF('Performance Curves'!$U17="Heat",'Energy Use Calculator'!$D$40,MAX('Energy Use Calculator'!$D$39:$D$40)))*('Performance Curves'!$B17+'Performance Curves'!$C17*70+'Performance Curves'!$D17*70^2+'Performance Curves'!$E17*BM$1+'Performance Curves'!$F17*BM$1^2+'Performance Curves'!$G17*70*BM$1),0)</f>
        <v>0</v>
      </c>
      <c r="BN22">
        <f>IFERROR(12000*IF('Performance Curves'!$U17="Cool",'Energy Use Calculator'!$D$39,IF('Performance Curves'!$U17="Heat",'Energy Use Calculator'!$D$40,MAX('Energy Use Calculator'!$D$39:$D$40)))*('Performance Curves'!$B17+'Performance Curves'!$C17*70+'Performance Curves'!$D17*70^2+'Performance Curves'!$E17*BN$1+'Performance Curves'!$F17*BN$1^2+'Performance Curves'!$G17*70*BN$1),0)</f>
        <v>0</v>
      </c>
      <c r="BO22">
        <f>IFERROR(12000*IF('Performance Curves'!$U17="Cool",'Energy Use Calculator'!$D$39,IF('Performance Curves'!$U17="Heat",'Energy Use Calculator'!$D$40,MAX('Energy Use Calculator'!$D$39:$D$40)))*('Performance Curves'!$B17+'Performance Curves'!$C17*70+'Performance Curves'!$D17*70^2+'Performance Curves'!$E17*BO$1+'Performance Curves'!$F17*BO$1^2+'Performance Curves'!$G17*70*BO$1),0)</f>
        <v>0</v>
      </c>
      <c r="BP22">
        <f>IFERROR(12000*IF('Performance Curves'!$U17="Cool",'Energy Use Calculator'!$D$39,IF('Performance Curves'!$U17="Heat",'Energy Use Calculator'!$D$40,MAX('Energy Use Calculator'!$D$39:$D$40)))*('Performance Curves'!$B17+'Performance Curves'!$C17*70+'Performance Curves'!$D17*70^2+'Performance Curves'!$E17*BP$1+'Performance Curves'!$F17*BP$1^2+'Performance Curves'!$G17*70*BP$1),0)</f>
        <v>0</v>
      </c>
      <c r="BQ22">
        <f>IFERROR(12000*IF('Performance Curves'!$U17="Cool",'Energy Use Calculator'!$D$39,IF('Performance Curves'!$U17="Heat",'Energy Use Calculator'!$D$40,MAX('Energy Use Calculator'!$D$39:$D$40)))*('Performance Curves'!$B17+'Performance Curves'!$C17*70+'Performance Curves'!$D17*70^2+'Performance Curves'!$E17*BQ$1+'Performance Curves'!$F17*BQ$1^2+'Performance Curves'!$G17*70*BQ$1),0)</f>
        <v>0</v>
      </c>
      <c r="BR22">
        <f>IFERROR(12000*IF('Performance Curves'!$U17="Cool",'Energy Use Calculator'!$D$39,IF('Performance Curves'!$U17="Heat",'Energy Use Calculator'!$D$40,MAX('Energy Use Calculator'!$D$39:$D$40)))*('Performance Curves'!$B17+'Performance Curves'!$C17*70+'Performance Curves'!$D17*70^2+'Performance Curves'!$E17*BR$1+'Performance Curves'!$F17*BR$1^2+'Performance Curves'!$G17*70*BR$1),0)</f>
        <v>0</v>
      </c>
      <c r="BS22">
        <f>IFERROR(12000*IF('Performance Curves'!$U17="Cool",'Energy Use Calculator'!$D$39,IF('Performance Curves'!$U17="Heat",'Energy Use Calculator'!$D$40,MAX('Energy Use Calculator'!$D$39:$D$40)))*('Performance Curves'!$B17+'Performance Curves'!$C17*70+'Performance Curves'!$D17*70^2+'Performance Curves'!$E17*BS$1+'Performance Curves'!$F17*BS$1^2+'Performance Curves'!$G17*70*BS$1),0)</f>
        <v>0</v>
      </c>
      <c r="BT22">
        <f>IFERROR(12000*IF('Performance Curves'!$U17="Cool",'Energy Use Calculator'!$D$39,IF('Performance Curves'!$U17="Heat",'Energy Use Calculator'!$D$40,MAX('Energy Use Calculator'!$D$39:$D$40)))*('Performance Curves'!$B17+'Performance Curves'!$C17*70+'Performance Curves'!$D17*70^2+'Performance Curves'!$E17*BT$1+'Performance Curves'!$F17*BT$1^2+'Performance Curves'!$G17*70*BT$1),0)</f>
        <v>0</v>
      </c>
      <c r="BU22">
        <f>IFERROR(12000*IF('Performance Curves'!$U17="Cool",'Energy Use Calculator'!$D$39,IF('Performance Curves'!$U17="Heat",'Energy Use Calculator'!$D$40,MAX('Energy Use Calculator'!$D$39:$D$40)))*('Performance Curves'!$B17+'Performance Curves'!$C17*70+'Performance Curves'!$D17*70^2+'Performance Curves'!$E17*BU$1+'Performance Curves'!$F17*BU$1^2+'Performance Curves'!$G17*70*BU$1),0)</f>
        <v>0</v>
      </c>
      <c r="BV22">
        <f>IFERROR(12000*IF('Performance Curves'!$U17="Cool",'Energy Use Calculator'!$D$39,IF('Performance Curves'!$U17="Heat",'Energy Use Calculator'!$D$40,MAX('Energy Use Calculator'!$D$39:$D$40)))*('Performance Curves'!$B17+'Performance Curves'!$C17*70+'Performance Curves'!$D17*70^2+'Performance Curves'!$E17*BV$1+'Performance Curves'!$F17*BV$1^2+'Performance Curves'!$G17*70*BV$1),0)</f>
        <v>0</v>
      </c>
      <c r="BW22">
        <f>IFERROR(12000*IF('Performance Curves'!$U17="Cool",'Energy Use Calculator'!$D$39,IF('Performance Curves'!$U17="Heat",'Energy Use Calculator'!$D$40,MAX('Energy Use Calculator'!$D$39:$D$40)))*('Performance Curves'!$B17+'Performance Curves'!$C17*70+'Performance Curves'!$D17*70^2+'Performance Curves'!$E17*BW$1+'Performance Curves'!$F17*BW$1^2+'Performance Curves'!$G17*70*BW$1),0)</f>
        <v>0</v>
      </c>
      <c r="BX22">
        <f>IFERROR(12000*IF('Performance Curves'!$U17="Cool",'Energy Use Calculator'!$D$39,IF('Performance Curves'!$U17="Heat",'Energy Use Calculator'!$D$40,MAX('Energy Use Calculator'!$D$39:$D$40)))*('Performance Curves'!$B17+'Performance Curves'!$C17*70+'Performance Curves'!$D17*70^2+'Performance Curves'!$E17*BX$1+'Performance Curves'!$F17*BX$1^2+'Performance Curves'!$G17*70*BX$1),0)</f>
        <v>0</v>
      </c>
      <c r="BY22">
        <f>IFERROR(12000*IF('Performance Curves'!$U17="Cool",'Energy Use Calculator'!$D$39,IF('Performance Curves'!$U17="Heat",'Energy Use Calculator'!$D$40,MAX('Energy Use Calculator'!$D$39:$D$40)))*('Performance Curves'!$B17+'Performance Curves'!$C17*70+'Performance Curves'!$D17*70^2+'Performance Curves'!$E17*BY$1+'Performance Curves'!$F17*BY$1^2+'Performance Curves'!$G17*70*BY$1),0)</f>
        <v>0</v>
      </c>
      <c r="BZ22">
        <f>IFERROR(12000*IF('Performance Curves'!$U17="Cool",'Energy Use Calculator'!$D$39,IF('Performance Curves'!$U17="Heat",'Energy Use Calculator'!$D$40,MAX('Energy Use Calculator'!$D$39:$D$40)))*('Performance Curves'!$B17+'Performance Curves'!$C17*70+'Performance Curves'!$D17*70^2+'Performance Curves'!$E17*BZ$1+'Performance Curves'!$F17*BZ$1^2+'Performance Curves'!$G17*70*BZ$1),0)</f>
        <v>0</v>
      </c>
      <c r="CA22">
        <f>IFERROR(12000*IF('Performance Curves'!$U17="Cool",'Energy Use Calculator'!$D$39,IF('Performance Curves'!$U17="Heat",'Energy Use Calculator'!$D$40,MAX('Energy Use Calculator'!$D$39:$D$40)))*('Performance Curves'!$B17+'Performance Curves'!$C17*70+'Performance Curves'!$D17*70^2+'Performance Curves'!$E17*CA$1+'Performance Curves'!$F17*CA$1^2+'Performance Curves'!$G17*70*CA$1),0)</f>
        <v>0</v>
      </c>
      <c r="CB22">
        <f>IFERROR(12000*IF('Performance Curves'!$U17="Cool",'Energy Use Calculator'!$D$39,IF('Performance Curves'!$U17="Heat",'Energy Use Calculator'!$D$40,MAX('Energy Use Calculator'!$D$39:$D$40)))*('Performance Curves'!$B17+'Performance Curves'!$C17*70+'Performance Curves'!$D17*70^2+'Performance Curves'!$E17*CB$1+'Performance Curves'!$F17*CB$1^2+'Performance Curves'!$G17*70*CB$1),0)</f>
        <v>0</v>
      </c>
      <c r="CC22">
        <f>IFERROR(12000*IF('Performance Curves'!$U17="Cool",'Energy Use Calculator'!$D$39,IF('Performance Curves'!$U17="Heat",'Energy Use Calculator'!$D$40,MAX('Energy Use Calculator'!$D$39:$D$40)))*('Performance Curves'!$B17+'Performance Curves'!$C17*70+'Performance Curves'!$D17*70^2+'Performance Curves'!$E17*CC$1+'Performance Curves'!$F17*CC$1^2+'Performance Curves'!$G17*70*CC$1),0)</f>
        <v>0</v>
      </c>
      <c r="CD22">
        <f>IFERROR(12000*IF('Performance Curves'!$U17="Cool",'Energy Use Calculator'!$D$39,IF('Performance Curves'!$U17="Heat",'Energy Use Calculator'!$D$40,MAX('Energy Use Calculator'!$D$39:$D$40)))*('Performance Curves'!$B17+'Performance Curves'!$C17*70+'Performance Curves'!$D17*70^2+'Performance Curves'!$E17*CD$1+'Performance Curves'!$F17*CD$1^2+'Performance Curves'!$G17*70*CD$1),0)</f>
        <v>0</v>
      </c>
    </row>
    <row r="23" spans="1:82" x14ac:dyDescent="0.25">
      <c r="A23" t="s">
        <v>346</v>
      </c>
      <c r="B23">
        <f>IFERROR(12000*IF('Performance Curves'!$U18="Cool",'Energy Use Calculator'!$D$39,IF('Performance Curves'!$U18="Heat",'Energy Use Calculator'!$D$40,MAX('Energy Use Calculator'!$D$39:$D$40)))*('Performance Curves'!$B18+'Performance Curves'!$C18*70+'Performance Curves'!$D18*70^2+'Performance Curves'!$E18*B$1+'Performance Curves'!$F18*B$1^2+'Performance Curves'!$G18*70*B$1),0)</f>
        <v>0</v>
      </c>
      <c r="C23">
        <f>IFERROR(12000*IF('Performance Curves'!$U18="Cool",'Energy Use Calculator'!$D$39,IF('Performance Curves'!$U18="Heat",'Energy Use Calculator'!$D$40,MAX('Energy Use Calculator'!$D$39:$D$40)))*('Performance Curves'!$B18+'Performance Curves'!$C18*70+'Performance Curves'!$D18*70^2+'Performance Curves'!$E18*C$1+'Performance Curves'!$F18*C$1^2+'Performance Curves'!$G18*70*C$1),0)</f>
        <v>0</v>
      </c>
      <c r="D23">
        <f>IFERROR(12000*IF('Performance Curves'!$U18="Cool",'Energy Use Calculator'!$D$39,IF('Performance Curves'!$U18="Heat",'Energy Use Calculator'!$D$40,MAX('Energy Use Calculator'!$D$39:$D$40)))*('Performance Curves'!$B18+'Performance Curves'!$C18*70+'Performance Curves'!$D18*70^2+'Performance Curves'!$E18*D$1+'Performance Curves'!$F18*D$1^2+'Performance Curves'!$G18*70*D$1),0)</f>
        <v>0</v>
      </c>
      <c r="E23">
        <f>IFERROR(12000*IF('Performance Curves'!$U18="Cool",'Energy Use Calculator'!$D$39,IF('Performance Curves'!$U18="Heat",'Energy Use Calculator'!$D$40,MAX('Energy Use Calculator'!$D$39:$D$40)))*('Performance Curves'!$B18+'Performance Curves'!$C18*70+'Performance Curves'!$D18*70^2+'Performance Curves'!$E18*E$1+'Performance Curves'!$F18*E$1^2+'Performance Curves'!$G18*70*E$1),0)</f>
        <v>0</v>
      </c>
      <c r="F23">
        <f>IFERROR(12000*IF('Performance Curves'!$U18="Cool",'Energy Use Calculator'!$D$39,IF('Performance Curves'!$U18="Heat",'Energy Use Calculator'!$D$40,MAX('Energy Use Calculator'!$D$39:$D$40)))*('Performance Curves'!$B18+'Performance Curves'!$C18*70+'Performance Curves'!$D18*70^2+'Performance Curves'!$E18*F$1+'Performance Curves'!$F18*F$1^2+'Performance Curves'!$G18*70*F$1),0)</f>
        <v>0</v>
      </c>
      <c r="G23">
        <f>IFERROR(12000*IF('Performance Curves'!$U18="Cool",'Energy Use Calculator'!$D$39,IF('Performance Curves'!$U18="Heat",'Energy Use Calculator'!$D$40,MAX('Energy Use Calculator'!$D$39:$D$40)))*('Performance Curves'!$B18+'Performance Curves'!$C18*70+'Performance Curves'!$D18*70^2+'Performance Curves'!$E18*G$1+'Performance Curves'!$F18*G$1^2+'Performance Curves'!$G18*70*G$1),0)</f>
        <v>0</v>
      </c>
      <c r="H23">
        <f>IFERROR(12000*IF('Performance Curves'!$U18="Cool",'Energy Use Calculator'!$D$39,IF('Performance Curves'!$U18="Heat",'Energy Use Calculator'!$D$40,MAX('Energy Use Calculator'!$D$39:$D$40)))*('Performance Curves'!$B18+'Performance Curves'!$C18*70+'Performance Curves'!$D18*70^2+'Performance Curves'!$E18*H$1+'Performance Curves'!$F18*H$1^2+'Performance Curves'!$G18*70*H$1),0)</f>
        <v>0</v>
      </c>
      <c r="I23">
        <f>IFERROR(12000*IF('Performance Curves'!$U18="Cool",'Energy Use Calculator'!$D$39,IF('Performance Curves'!$U18="Heat",'Energy Use Calculator'!$D$40,MAX('Energy Use Calculator'!$D$39:$D$40)))*('Performance Curves'!$B18+'Performance Curves'!$C18*70+'Performance Curves'!$D18*70^2+'Performance Curves'!$E18*I$1+'Performance Curves'!$F18*I$1^2+'Performance Curves'!$G18*70*I$1),0)</f>
        <v>0</v>
      </c>
      <c r="J23">
        <f>IFERROR(12000*IF('Performance Curves'!$U18="Cool",'Energy Use Calculator'!$D$39,IF('Performance Curves'!$U18="Heat",'Energy Use Calculator'!$D$40,MAX('Energy Use Calculator'!$D$39:$D$40)))*('Performance Curves'!$B18+'Performance Curves'!$C18*70+'Performance Curves'!$D18*70^2+'Performance Curves'!$E18*J$1+'Performance Curves'!$F18*J$1^2+'Performance Curves'!$G18*70*J$1),0)</f>
        <v>0</v>
      </c>
      <c r="K23">
        <f>IFERROR(12000*IF('Performance Curves'!$U18="Cool",'Energy Use Calculator'!$D$39,IF('Performance Curves'!$U18="Heat",'Energy Use Calculator'!$D$40,MAX('Energy Use Calculator'!$D$39:$D$40)))*('Performance Curves'!$B18+'Performance Curves'!$C18*70+'Performance Curves'!$D18*70^2+'Performance Curves'!$E18*K$1+'Performance Curves'!$F18*K$1^2+'Performance Curves'!$G18*70*K$1),0)</f>
        <v>0</v>
      </c>
      <c r="L23">
        <f>IFERROR(12000*IF('Performance Curves'!$U18="Cool",'Energy Use Calculator'!$D$39,IF('Performance Curves'!$U18="Heat",'Energy Use Calculator'!$D$40,MAX('Energy Use Calculator'!$D$39:$D$40)))*('Performance Curves'!$B18+'Performance Curves'!$C18*70+'Performance Curves'!$D18*70^2+'Performance Curves'!$E18*L$1+'Performance Curves'!$F18*L$1^2+'Performance Curves'!$G18*70*L$1),0)</f>
        <v>0</v>
      </c>
      <c r="M23">
        <f>IFERROR(12000*IF('Performance Curves'!$U18="Cool",'Energy Use Calculator'!$D$39,IF('Performance Curves'!$U18="Heat",'Energy Use Calculator'!$D$40,MAX('Energy Use Calculator'!$D$39:$D$40)))*('Performance Curves'!$B18+'Performance Curves'!$C18*70+'Performance Curves'!$D18*70^2+'Performance Curves'!$E18*M$1+'Performance Curves'!$F18*M$1^2+'Performance Curves'!$G18*70*M$1),0)</f>
        <v>0</v>
      </c>
      <c r="N23">
        <f>IFERROR(12000*IF('Performance Curves'!$U18="Cool",'Energy Use Calculator'!$D$39,IF('Performance Curves'!$U18="Heat",'Energy Use Calculator'!$D$40,MAX('Energy Use Calculator'!$D$39:$D$40)))*('Performance Curves'!$B18+'Performance Curves'!$C18*70+'Performance Curves'!$D18*70^2+'Performance Curves'!$E18*N$1+'Performance Curves'!$F18*N$1^2+'Performance Curves'!$G18*70*N$1),0)</f>
        <v>0</v>
      </c>
      <c r="O23">
        <f>IFERROR(12000*IF('Performance Curves'!$U18="Cool",'Energy Use Calculator'!$D$39,IF('Performance Curves'!$U18="Heat",'Energy Use Calculator'!$D$40,MAX('Energy Use Calculator'!$D$39:$D$40)))*('Performance Curves'!$B18+'Performance Curves'!$C18*70+'Performance Curves'!$D18*70^2+'Performance Curves'!$E18*O$1+'Performance Curves'!$F18*O$1^2+'Performance Curves'!$G18*70*O$1),0)</f>
        <v>0</v>
      </c>
      <c r="P23">
        <f>IFERROR(12000*IF('Performance Curves'!$U18="Cool",'Energy Use Calculator'!$D$39,IF('Performance Curves'!$U18="Heat",'Energy Use Calculator'!$D$40,MAX('Energy Use Calculator'!$D$39:$D$40)))*('Performance Curves'!$B18+'Performance Curves'!$C18*70+'Performance Curves'!$D18*70^2+'Performance Curves'!$E18*P$1+'Performance Curves'!$F18*P$1^2+'Performance Curves'!$G18*70*P$1),0)</f>
        <v>0</v>
      </c>
      <c r="Q23">
        <f>IFERROR(12000*IF('Performance Curves'!$U18="Cool",'Energy Use Calculator'!$D$39,IF('Performance Curves'!$U18="Heat",'Energy Use Calculator'!$D$40,MAX('Energy Use Calculator'!$D$39:$D$40)))*('Performance Curves'!$B18+'Performance Curves'!$C18*70+'Performance Curves'!$D18*70^2+'Performance Curves'!$E18*Q$1+'Performance Curves'!$F18*Q$1^2+'Performance Curves'!$G18*70*Q$1),0)</f>
        <v>0</v>
      </c>
      <c r="R23">
        <f>IFERROR(12000*IF('Performance Curves'!$U18="Cool",'Energy Use Calculator'!$D$39,IF('Performance Curves'!$U18="Heat",'Energy Use Calculator'!$D$40,MAX('Energy Use Calculator'!$D$39:$D$40)))*('Performance Curves'!$B18+'Performance Curves'!$C18*70+'Performance Curves'!$D18*70^2+'Performance Curves'!$E18*R$1+'Performance Curves'!$F18*R$1^2+'Performance Curves'!$G18*70*R$1),0)</f>
        <v>0</v>
      </c>
      <c r="S23">
        <f>IFERROR(12000*IF('Performance Curves'!$U18="Cool",'Energy Use Calculator'!$D$39,IF('Performance Curves'!$U18="Heat",'Energy Use Calculator'!$D$40,MAX('Energy Use Calculator'!$D$39:$D$40)))*('Performance Curves'!$B18+'Performance Curves'!$C18*70+'Performance Curves'!$D18*70^2+'Performance Curves'!$E18*S$1+'Performance Curves'!$F18*S$1^2+'Performance Curves'!$G18*70*S$1),0)</f>
        <v>0</v>
      </c>
      <c r="T23">
        <f>IFERROR(12000*IF('Performance Curves'!$U18="Cool",'Energy Use Calculator'!$D$39,IF('Performance Curves'!$U18="Heat",'Energy Use Calculator'!$D$40,MAX('Energy Use Calculator'!$D$39:$D$40)))*('Performance Curves'!$B18+'Performance Curves'!$C18*70+'Performance Curves'!$D18*70^2+'Performance Curves'!$E18*T$1+'Performance Curves'!$F18*T$1^2+'Performance Curves'!$G18*70*T$1),0)</f>
        <v>0</v>
      </c>
      <c r="U23">
        <f>IFERROR(12000*IF('Performance Curves'!$U18="Cool",'Energy Use Calculator'!$D$39,IF('Performance Curves'!$U18="Heat",'Energy Use Calculator'!$D$40,MAX('Energy Use Calculator'!$D$39:$D$40)))*('Performance Curves'!$B18+'Performance Curves'!$C18*70+'Performance Curves'!$D18*70^2+'Performance Curves'!$E18*U$1+'Performance Curves'!$F18*U$1^2+'Performance Curves'!$G18*70*U$1),0)</f>
        <v>0</v>
      </c>
      <c r="V23">
        <f>IFERROR(12000*IF('Performance Curves'!$U18="Cool",'Energy Use Calculator'!$D$39,IF('Performance Curves'!$U18="Heat",'Energy Use Calculator'!$D$40,MAX('Energy Use Calculator'!$D$39:$D$40)))*('Performance Curves'!$B18+'Performance Curves'!$C18*70+'Performance Curves'!$D18*70^2+'Performance Curves'!$E18*V$1+'Performance Curves'!$F18*V$1^2+'Performance Curves'!$G18*70*V$1),0)</f>
        <v>0</v>
      </c>
      <c r="W23">
        <f>IFERROR(12000*IF('Performance Curves'!$U18="Cool",'Energy Use Calculator'!$D$39,IF('Performance Curves'!$U18="Heat",'Energy Use Calculator'!$D$40,MAX('Energy Use Calculator'!$D$39:$D$40)))*('Performance Curves'!$B18+'Performance Curves'!$C18*70+'Performance Curves'!$D18*70^2+'Performance Curves'!$E18*W$1+'Performance Curves'!$F18*W$1^2+'Performance Curves'!$G18*70*W$1),0)</f>
        <v>0</v>
      </c>
      <c r="X23">
        <f>IFERROR(12000*IF('Performance Curves'!$U18="Cool",'Energy Use Calculator'!$D$39,IF('Performance Curves'!$U18="Heat",'Energy Use Calculator'!$D$40,MAX('Energy Use Calculator'!$D$39:$D$40)))*('Performance Curves'!$B18+'Performance Curves'!$C18*70+'Performance Curves'!$D18*70^2+'Performance Curves'!$E18*X$1+'Performance Curves'!$F18*X$1^2+'Performance Curves'!$G18*70*X$1),0)</f>
        <v>0</v>
      </c>
      <c r="Y23">
        <f>IFERROR(12000*IF('Performance Curves'!$U18="Cool",'Energy Use Calculator'!$D$39,IF('Performance Curves'!$U18="Heat",'Energy Use Calculator'!$D$40,MAX('Energy Use Calculator'!$D$39:$D$40)))*('Performance Curves'!$B18+'Performance Curves'!$C18*70+'Performance Curves'!$D18*70^2+'Performance Curves'!$E18*Y$1+'Performance Curves'!$F18*Y$1^2+'Performance Curves'!$G18*70*Y$1),0)</f>
        <v>0</v>
      </c>
      <c r="Z23">
        <f>IFERROR(12000*IF('Performance Curves'!$U18="Cool",'Energy Use Calculator'!$D$39,IF('Performance Curves'!$U18="Heat",'Energy Use Calculator'!$D$40,MAX('Energy Use Calculator'!$D$39:$D$40)))*('Performance Curves'!$B18+'Performance Curves'!$C18*70+'Performance Curves'!$D18*70^2+'Performance Curves'!$E18*Z$1+'Performance Curves'!$F18*Z$1^2+'Performance Curves'!$G18*70*Z$1),0)</f>
        <v>0</v>
      </c>
      <c r="AA23">
        <f>IFERROR(12000*IF('Performance Curves'!$U18="Cool",'Energy Use Calculator'!$D$39,IF('Performance Curves'!$U18="Heat",'Energy Use Calculator'!$D$40,MAX('Energy Use Calculator'!$D$39:$D$40)))*('Performance Curves'!$B18+'Performance Curves'!$C18*70+'Performance Curves'!$D18*70^2+'Performance Curves'!$E18*AA$1+'Performance Curves'!$F18*AA$1^2+'Performance Curves'!$G18*70*AA$1),0)</f>
        <v>0</v>
      </c>
      <c r="AB23">
        <f>IFERROR(12000*IF('Performance Curves'!$U18="Cool",'Energy Use Calculator'!$D$39,IF('Performance Curves'!$U18="Heat",'Energy Use Calculator'!$D$40,MAX('Energy Use Calculator'!$D$39:$D$40)))*('Performance Curves'!$B18+'Performance Curves'!$C18*70+'Performance Curves'!$D18*70^2+'Performance Curves'!$E18*AB$1+'Performance Curves'!$F18*AB$1^2+'Performance Curves'!$G18*70*AB$1),0)</f>
        <v>0</v>
      </c>
      <c r="AC23">
        <f>IFERROR(12000*IF('Performance Curves'!$U18="Cool",'Energy Use Calculator'!$D$39,IF('Performance Curves'!$U18="Heat",'Energy Use Calculator'!$D$40,MAX('Energy Use Calculator'!$D$39:$D$40)))*('Performance Curves'!$B18+'Performance Curves'!$C18*70+'Performance Curves'!$D18*70^2+'Performance Curves'!$E18*AC$1+'Performance Curves'!$F18*AC$1^2+'Performance Curves'!$G18*70*AC$1),0)</f>
        <v>0</v>
      </c>
      <c r="AD23">
        <f>IFERROR(12000*IF('Performance Curves'!$U18="Cool",'Energy Use Calculator'!$D$39,IF('Performance Curves'!$U18="Heat",'Energy Use Calculator'!$D$40,MAX('Energy Use Calculator'!$D$39:$D$40)))*('Performance Curves'!$B18+'Performance Curves'!$C18*70+'Performance Curves'!$D18*70^2+'Performance Curves'!$E18*AD$1+'Performance Curves'!$F18*AD$1^2+'Performance Curves'!$G18*70*AD$1),0)</f>
        <v>0</v>
      </c>
      <c r="AE23">
        <f>IFERROR(12000*IF('Performance Curves'!$U18="Cool",'Energy Use Calculator'!$D$39,IF('Performance Curves'!$U18="Heat",'Energy Use Calculator'!$D$40,MAX('Energy Use Calculator'!$D$39:$D$40)))*('Performance Curves'!$B18+'Performance Curves'!$C18*70+'Performance Curves'!$D18*70^2+'Performance Curves'!$E18*AE$1+'Performance Curves'!$F18*AE$1^2+'Performance Curves'!$G18*70*AE$1),0)</f>
        <v>0</v>
      </c>
      <c r="AF23">
        <f>IFERROR(12000*IF('Performance Curves'!$U18="Cool",'Energy Use Calculator'!$D$39,IF('Performance Curves'!$U18="Heat",'Energy Use Calculator'!$D$40,MAX('Energy Use Calculator'!$D$39:$D$40)))*('Performance Curves'!$B18+'Performance Curves'!$C18*70+'Performance Curves'!$D18*70^2+'Performance Curves'!$E18*AF$1+'Performance Curves'!$F18*AF$1^2+'Performance Curves'!$G18*70*AF$1),0)</f>
        <v>0</v>
      </c>
      <c r="AG23">
        <f>IFERROR(12000*IF('Performance Curves'!$U18="Cool",'Energy Use Calculator'!$D$39,IF('Performance Curves'!$U18="Heat",'Energy Use Calculator'!$D$40,MAX('Energy Use Calculator'!$D$39:$D$40)))*('Performance Curves'!$B18+'Performance Curves'!$C18*70+'Performance Curves'!$D18*70^2+'Performance Curves'!$E18*AG$1+'Performance Curves'!$F18*AG$1^2+'Performance Curves'!$G18*70*AG$1),0)</f>
        <v>0</v>
      </c>
      <c r="AH23">
        <f>IFERROR(12000*IF('Performance Curves'!$U18="Cool",'Energy Use Calculator'!$D$39,IF('Performance Curves'!$U18="Heat",'Energy Use Calculator'!$D$40,MAX('Energy Use Calculator'!$D$39:$D$40)))*('Performance Curves'!$B18+'Performance Curves'!$C18*70+'Performance Curves'!$D18*70^2+'Performance Curves'!$E18*AH$1+'Performance Curves'!$F18*AH$1^2+'Performance Curves'!$G18*70*AH$1),0)</f>
        <v>0</v>
      </c>
      <c r="AI23">
        <f>IFERROR(12000*IF('Performance Curves'!$U18="Cool",'Energy Use Calculator'!$D$39,IF('Performance Curves'!$U18="Heat",'Energy Use Calculator'!$D$40,MAX('Energy Use Calculator'!$D$39:$D$40)))*('Performance Curves'!$B18+'Performance Curves'!$C18*70+'Performance Curves'!$D18*70^2+'Performance Curves'!$E18*AI$1+'Performance Curves'!$F18*AI$1^2+'Performance Curves'!$G18*70*AI$1),0)</f>
        <v>0</v>
      </c>
      <c r="AJ23">
        <f>IFERROR(12000*IF('Performance Curves'!$U18="Cool",'Energy Use Calculator'!$D$39,IF('Performance Curves'!$U18="Heat",'Energy Use Calculator'!$D$40,MAX('Energy Use Calculator'!$D$39:$D$40)))*('Performance Curves'!$B18+'Performance Curves'!$C18*70+'Performance Curves'!$D18*70^2+'Performance Curves'!$E18*AJ$1+'Performance Curves'!$F18*AJ$1^2+'Performance Curves'!$G18*70*AJ$1),0)</f>
        <v>0</v>
      </c>
      <c r="AK23">
        <f>IFERROR(12000*IF('Performance Curves'!$U18="Cool",'Energy Use Calculator'!$D$39,IF('Performance Curves'!$U18="Heat",'Energy Use Calculator'!$D$40,MAX('Energy Use Calculator'!$D$39:$D$40)))*('Performance Curves'!$B18+'Performance Curves'!$C18*70+'Performance Curves'!$D18*70^2+'Performance Curves'!$E18*AK$1+'Performance Curves'!$F18*AK$1^2+'Performance Curves'!$G18*70*AK$1),0)</f>
        <v>0</v>
      </c>
      <c r="AL23">
        <f>IFERROR(12000*IF('Performance Curves'!$U18="Cool",'Energy Use Calculator'!$D$39,IF('Performance Curves'!$U18="Heat",'Energy Use Calculator'!$D$40,MAX('Energy Use Calculator'!$D$39:$D$40)))*('Performance Curves'!$B18+'Performance Curves'!$C18*70+'Performance Curves'!$D18*70^2+'Performance Curves'!$E18*AL$1+'Performance Curves'!$F18*AL$1^2+'Performance Curves'!$G18*70*AL$1),0)</f>
        <v>0</v>
      </c>
      <c r="AM23">
        <f>IFERROR(12000*IF('Performance Curves'!$U18="Cool",'Energy Use Calculator'!$D$39,IF('Performance Curves'!$U18="Heat",'Energy Use Calculator'!$D$40,MAX('Energy Use Calculator'!$D$39:$D$40)))*('Performance Curves'!$B18+'Performance Curves'!$C18*70+'Performance Curves'!$D18*70^2+'Performance Curves'!$E18*AM$1+'Performance Curves'!$F18*AM$1^2+'Performance Curves'!$G18*70*AM$1),0)</f>
        <v>0</v>
      </c>
      <c r="AN23">
        <f>IFERROR(12000*IF('Performance Curves'!$U18="Cool",'Energy Use Calculator'!$D$39,IF('Performance Curves'!$U18="Heat",'Energy Use Calculator'!$D$40,MAX('Energy Use Calculator'!$D$39:$D$40)))*('Performance Curves'!$B18+'Performance Curves'!$C18*70+'Performance Curves'!$D18*70^2+'Performance Curves'!$E18*AN$1+'Performance Curves'!$F18*AN$1^2+'Performance Curves'!$G18*70*AN$1),0)</f>
        <v>0</v>
      </c>
      <c r="AO23">
        <f>IFERROR(12000*IF('Performance Curves'!$U18="Cool",'Energy Use Calculator'!$D$39,IF('Performance Curves'!$U18="Heat",'Energy Use Calculator'!$D$40,MAX('Energy Use Calculator'!$D$39:$D$40)))*('Performance Curves'!$B18+'Performance Curves'!$C18*70+'Performance Curves'!$D18*70^2+'Performance Curves'!$E18*AO$1+'Performance Curves'!$F18*AO$1^2+'Performance Curves'!$G18*70*AO$1),0)</f>
        <v>0</v>
      </c>
      <c r="AP23">
        <f>IFERROR(12000*IF('Performance Curves'!$U18="Cool",'Energy Use Calculator'!$D$39,IF('Performance Curves'!$U18="Heat",'Energy Use Calculator'!$D$40,MAX('Energy Use Calculator'!$D$39:$D$40)))*('Performance Curves'!$B18+'Performance Curves'!$C18*70+'Performance Curves'!$D18*70^2+'Performance Curves'!$E18*AP$1+'Performance Curves'!$F18*AP$1^2+'Performance Curves'!$G18*70*AP$1),0)</f>
        <v>0</v>
      </c>
      <c r="AQ23">
        <f>IFERROR(12000*IF('Performance Curves'!$U18="Cool",'Energy Use Calculator'!$D$39,IF('Performance Curves'!$U18="Heat",'Energy Use Calculator'!$D$40,MAX('Energy Use Calculator'!$D$39:$D$40)))*('Performance Curves'!$B18+'Performance Curves'!$C18*70+'Performance Curves'!$D18*70^2+'Performance Curves'!$E18*AQ$1+'Performance Curves'!$F18*AQ$1^2+'Performance Curves'!$G18*70*AQ$1),0)</f>
        <v>0</v>
      </c>
      <c r="AR23">
        <f>IFERROR(12000*IF('Performance Curves'!$U18="Cool",'Energy Use Calculator'!$D$39,IF('Performance Curves'!$U18="Heat",'Energy Use Calculator'!$D$40,MAX('Energy Use Calculator'!$D$39:$D$40)))*('Performance Curves'!$B18+'Performance Curves'!$C18*70+'Performance Curves'!$D18*70^2+'Performance Curves'!$E18*AR$1+'Performance Curves'!$F18*AR$1^2+'Performance Curves'!$G18*70*AR$1),0)</f>
        <v>0</v>
      </c>
      <c r="AS23">
        <f>IFERROR(12000*IF('Performance Curves'!$U18="Cool",'Energy Use Calculator'!$D$39,IF('Performance Curves'!$U18="Heat",'Energy Use Calculator'!$D$40,MAX('Energy Use Calculator'!$D$39:$D$40)))*('Performance Curves'!$B18+'Performance Curves'!$C18*70+'Performance Curves'!$D18*70^2+'Performance Curves'!$E18*AS$1+'Performance Curves'!$F18*AS$1^2+'Performance Curves'!$G18*70*AS$1),0)</f>
        <v>0</v>
      </c>
      <c r="AT23">
        <f>IFERROR(12000*IF('Performance Curves'!$U18="Cool",'Energy Use Calculator'!$D$39,IF('Performance Curves'!$U18="Heat",'Energy Use Calculator'!$D$40,MAX('Energy Use Calculator'!$D$39:$D$40)))*('Performance Curves'!$B18+'Performance Curves'!$C18*70+'Performance Curves'!$D18*70^2+'Performance Curves'!$E18*AT$1+'Performance Curves'!$F18*AT$1^2+'Performance Curves'!$G18*70*AT$1),0)</f>
        <v>0</v>
      </c>
      <c r="AU23">
        <f>IFERROR(12000*IF('Performance Curves'!$U18="Cool",'Energy Use Calculator'!$D$39,IF('Performance Curves'!$U18="Heat",'Energy Use Calculator'!$D$40,MAX('Energy Use Calculator'!$D$39:$D$40)))*('Performance Curves'!$B18+'Performance Curves'!$C18*70+'Performance Curves'!$D18*70^2+'Performance Curves'!$E18*AU$1+'Performance Curves'!$F18*AU$1^2+'Performance Curves'!$G18*70*AU$1),0)</f>
        <v>0</v>
      </c>
      <c r="AV23">
        <f>IFERROR(12000*IF('Performance Curves'!$U18="Cool",'Energy Use Calculator'!$D$39,IF('Performance Curves'!$U18="Heat",'Energy Use Calculator'!$D$40,MAX('Energy Use Calculator'!$D$39:$D$40)))*('Performance Curves'!$B18+'Performance Curves'!$C18*70+'Performance Curves'!$D18*70^2+'Performance Curves'!$E18*AV$1+'Performance Curves'!$F18*AV$1^2+'Performance Curves'!$G18*70*AV$1),0)</f>
        <v>0</v>
      </c>
      <c r="AW23">
        <f>IFERROR(12000*IF('Performance Curves'!$U18="Cool",'Energy Use Calculator'!$D$39,IF('Performance Curves'!$U18="Heat",'Energy Use Calculator'!$D$40,MAX('Energy Use Calculator'!$D$39:$D$40)))*('Performance Curves'!$B18+'Performance Curves'!$C18*70+'Performance Curves'!$D18*70^2+'Performance Curves'!$E18*AW$1+'Performance Curves'!$F18*AW$1^2+'Performance Curves'!$G18*70*AW$1),0)</f>
        <v>0</v>
      </c>
      <c r="AX23">
        <f>IFERROR(12000*IF('Performance Curves'!$U18="Cool",'Energy Use Calculator'!$D$39,IF('Performance Curves'!$U18="Heat",'Energy Use Calculator'!$D$40,MAX('Energy Use Calculator'!$D$39:$D$40)))*('Performance Curves'!$B18+'Performance Curves'!$C18*70+'Performance Curves'!$D18*70^2+'Performance Curves'!$E18*AX$1+'Performance Curves'!$F18*AX$1^2+'Performance Curves'!$G18*70*AX$1),0)</f>
        <v>0</v>
      </c>
      <c r="AY23">
        <f>IFERROR(12000*IF('Performance Curves'!$U18="Cool",'Energy Use Calculator'!$D$39,IF('Performance Curves'!$U18="Heat",'Energy Use Calculator'!$D$40,MAX('Energy Use Calculator'!$D$39:$D$40)))*('Performance Curves'!$B18+'Performance Curves'!$C18*70+'Performance Curves'!$D18*70^2+'Performance Curves'!$E18*AY$1+'Performance Curves'!$F18*AY$1^2+'Performance Curves'!$G18*70*AY$1),0)</f>
        <v>0</v>
      </c>
      <c r="AZ23">
        <f>IFERROR(12000*IF('Performance Curves'!$U18="Cool",'Energy Use Calculator'!$D$39,IF('Performance Curves'!$U18="Heat",'Energy Use Calculator'!$D$40,MAX('Energy Use Calculator'!$D$39:$D$40)))*('Performance Curves'!$B18+'Performance Curves'!$C18*70+'Performance Curves'!$D18*70^2+'Performance Curves'!$E18*AZ$1+'Performance Curves'!$F18*AZ$1^2+'Performance Curves'!$G18*70*AZ$1),0)</f>
        <v>0</v>
      </c>
      <c r="BA23">
        <f>IFERROR(12000*IF('Performance Curves'!$U18="Cool",'Energy Use Calculator'!$D$39,IF('Performance Curves'!$U18="Heat",'Energy Use Calculator'!$D$40,MAX('Energy Use Calculator'!$D$39:$D$40)))*('Performance Curves'!$B18+'Performance Curves'!$C18*70+'Performance Curves'!$D18*70^2+'Performance Curves'!$E18*BA$1+'Performance Curves'!$F18*BA$1^2+'Performance Curves'!$G18*70*BA$1),0)</f>
        <v>0</v>
      </c>
      <c r="BB23">
        <f>IFERROR(12000*IF('Performance Curves'!$U18="Cool",'Energy Use Calculator'!$D$39,IF('Performance Curves'!$U18="Heat",'Energy Use Calculator'!$D$40,MAX('Energy Use Calculator'!$D$39:$D$40)))*('Performance Curves'!$B18+'Performance Curves'!$C18*70+'Performance Curves'!$D18*70^2+'Performance Curves'!$E18*BB$1+'Performance Curves'!$F18*BB$1^2+'Performance Curves'!$G18*70*BB$1),0)</f>
        <v>0</v>
      </c>
      <c r="BC23">
        <f>IFERROR(12000*IF('Performance Curves'!$U18="Cool",'Energy Use Calculator'!$D$39,IF('Performance Curves'!$U18="Heat",'Energy Use Calculator'!$D$40,MAX('Energy Use Calculator'!$D$39:$D$40)))*('Performance Curves'!$B18+'Performance Curves'!$C18*70+'Performance Curves'!$D18*70^2+'Performance Curves'!$E18*BC$1+'Performance Curves'!$F18*BC$1^2+'Performance Curves'!$G18*70*BC$1),0)</f>
        <v>0</v>
      </c>
      <c r="BD23">
        <f>IFERROR(12000*IF('Performance Curves'!$U18="Cool",'Energy Use Calculator'!$D$39,IF('Performance Curves'!$U18="Heat",'Energy Use Calculator'!$D$40,MAX('Energy Use Calculator'!$D$39:$D$40)))*('Performance Curves'!$B18+'Performance Curves'!$C18*70+'Performance Curves'!$D18*70^2+'Performance Curves'!$E18*BD$1+'Performance Curves'!$F18*BD$1^2+'Performance Curves'!$G18*70*BD$1),0)</f>
        <v>0</v>
      </c>
      <c r="BE23">
        <f>IFERROR(12000*IF('Performance Curves'!$U18="Cool",'Energy Use Calculator'!$D$39,IF('Performance Curves'!$U18="Heat",'Energy Use Calculator'!$D$40,MAX('Energy Use Calculator'!$D$39:$D$40)))*('Performance Curves'!$B18+'Performance Curves'!$C18*70+'Performance Curves'!$D18*70^2+'Performance Curves'!$E18*BE$1+'Performance Curves'!$F18*BE$1^2+'Performance Curves'!$G18*70*BE$1),0)</f>
        <v>0</v>
      </c>
      <c r="BF23">
        <f>IFERROR(12000*IF('Performance Curves'!$U18="Cool",'Energy Use Calculator'!$D$39,IF('Performance Curves'!$U18="Heat",'Energy Use Calculator'!$D$40,MAX('Energy Use Calculator'!$D$39:$D$40)))*('Performance Curves'!$B18+'Performance Curves'!$C18*70+'Performance Curves'!$D18*70^2+'Performance Curves'!$E18*BF$1+'Performance Curves'!$F18*BF$1^2+'Performance Curves'!$G18*70*BF$1),0)</f>
        <v>0</v>
      </c>
      <c r="BG23">
        <f>IFERROR(12000*IF('Performance Curves'!$U18="Cool",'Energy Use Calculator'!$D$39,IF('Performance Curves'!$U18="Heat",'Energy Use Calculator'!$D$40,MAX('Energy Use Calculator'!$D$39:$D$40)))*('Performance Curves'!$B18+'Performance Curves'!$C18*70+'Performance Curves'!$D18*70^2+'Performance Curves'!$E18*BG$1+'Performance Curves'!$F18*BG$1^2+'Performance Curves'!$G18*70*BG$1),0)</f>
        <v>0</v>
      </c>
      <c r="BH23">
        <f>IFERROR(12000*IF('Performance Curves'!$U18="Cool",'Energy Use Calculator'!$D$39,IF('Performance Curves'!$U18="Heat",'Energy Use Calculator'!$D$40,MAX('Energy Use Calculator'!$D$39:$D$40)))*('Performance Curves'!$B18+'Performance Curves'!$C18*70+'Performance Curves'!$D18*70^2+'Performance Curves'!$E18*BH$1+'Performance Curves'!$F18*BH$1^2+'Performance Curves'!$G18*70*BH$1),0)</f>
        <v>0</v>
      </c>
      <c r="BI23">
        <f>IFERROR(12000*IF('Performance Curves'!$U18="Cool",'Energy Use Calculator'!$D$39,IF('Performance Curves'!$U18="Heat",'Energy Use Calculator'!$D$40,MAX('Energy Use Calculator'!$D$39:$D$40)))*('Performance Curves'!$B18+'Performance Curves'!$C18*70+'Performance Curves'!$D18*70^2+'Performance Curves'!$E18*BI$1+'Performance Curves'!$F18*BI$1^2+'Performance Curves'!$G18*70*BI$1),0)</f>
        <v>0</v>
      </c>
      <c r="BJ23">
        <f>IFERROR(12000*IF('Performance Curves'!$U18="Cool",'Energy Use Calculator'!$D$39,IF('Performance Curves'!$U18="Heat",'Energy Use Calculator'!$D$40,MAX('Energy Use Calculator'!$D$39:$D$40)))*('Performance Curves'!$B18+'Performance Curves'!$C18*70+'Performance Curves'!$D18*70^2+'Performance Curves'!$E18*BJ$1+'Performance Curves'!$F18*BJ$1^2+'Performance Curves'!$G18*70*BJ$1),0)</f>
        <v>0</v>
      </c>
      <c r="BK23">
        <f>IFERROR(12000*IF('Performance Curves'!$U18="Cool",'Energy Use Calculator'!$D$39,IF('Performance Curves'!$U18="Heat",'Energy Use Calculator'!$D$40,MAX('Energy Use Calculator'!$D$39:$D$40)))*('Performance Curves'!$B18+'Performance Curves'!$C18*70+'Performance Curves'!$D18*70^2+'Performance Curves'!$E18*BK$1+'Performance Curves'!$F18*BK$1^2+'Performance Curves'!$G18*70*BK$1),0)</f>
        <v>0</v>
      </c>
      <c r="BL23">
        <f>IFERROR(12000*IF('Performance Curves'!$U18="Cool",'Energy Use Calculator'!$D$39,IF('Performance Curves'!$U18="Heat",'Energy Use Calculator'!$D$40,MAX('Energy Use Calculator'!$D$39:$D$40)))*('Performance Curves'!$B18+'Performance Curves'!$C18*70+'Performance Curves'!$D18*70^2+'Performance Curves'!$E18*BL$1+'Performance Curves'!$F18*BL$1^2+'Performance Curves'!$G18*70*BL$1),0)</f>
        <v>0</v>
      </c>
      <c r="BM23">
        <f>IFERROR(12000*IF('Performance Curves'!$U18="Cool",'Energy Use Calculator'!$D$39,IF('Performance Curves'!$U18="Heat",'Energy Use Calculator'!$D$40,MAX('Energy Use Calculator'!$D$39:$D$40)))*('Performance Curves'!$B18+'Performance Curves'!$C18*70+'Performance Curves'!$D18*70^2+'Performance Curves'!$E18*BM$1+'Performance Curves'!$F18*BM$1^2+'Performance Curves'!$G18*70*BM$1),0)</f>
        <v>0</v>
      </c>
      <c r="BN23">
        <f>IFERROR(12000*IF('Performance Curves'!$U18="Cool",'Energy Use Calculator'!$D$39,IF('Performance Curves'!$U18="Heat",'Energy Use Calculator'!$D$40,MAX('Energy Use Calculator'!$D$39:$D$40)))*('Performance Curves'!$B18+'Performance Curves'!$C18*70+'Performance Curves'!$D18*70^2+'Performance Curves'!$E18*BN$1+'Performance Curves'!$F18*BN$1^2+'Performance Curves'!$G18*70*BN$1),0)</f>
        <v>0</v>
      </c>
      <c r="BO23">
        <f>IFERROR(12000*IF('Performance Curves'!$U18="Cool",'Energy Use Calculator'!$D$39,IF('Performance Curves'!$U18="Heat",'Energy Use Calculator'!$D$40,MAX('Energy Use Calculator'!$D$39:$D$40)))*('Performance Curves'!$B18+'Performance Curves'!$C18*70+'Performance Curves'!$D18*70^2+'Performance Curves'!$E18*BO$1+'Performance Curves'!$F18*BO$1^2+'Performance Curves'!$G18*70*BO$1),0)</f>
        <v>0</v>
      </c>
      <c r="BP23">
        <f>IFERROR(12000*IF('Performance Curves'!$U18="Cool",'Energy Use Calculator'!$D$39,IF('Performance Curves'!$U18="Heat",'Energy Use Calculator'!$D$40,MAX('Energy Use Calculator'!$D$39:$D$40)))*('Performance Curves'!$B18+'Performance Curves'!$C18*70+'Performance Curves'!$D18*70^2+'Performance Curves'!$E18*BP$1+'Performance Curves'!$F18*BP$1^2+'Performance Curves'!$G18*70*BP$1),0)</f>
        <v>0</v>
      </c>
      <c r="BQ23">
        <f>IFERROR(12000*IF('Performance Curves'!$U18="Cool",'Energy Use Calculator'!$D$39,IF('Performance Curves'!$U18="Heat",'Energy Use Calculator'!$D$40,MAX('Energy Use Calculator'!$D$39:$D$40)))*('Performance Curves'!$B18+'Performance Curves'!$C18*70+'Performance Curves'!$D18*70^2+'Performance Curves'!$E18*BQ$1+'Performance Curves'!$F18*BQ$1^2+'Performance Curves'!$G18*70*BQ$1),0)</f>
        <v>0</v>
      </c>
      <c r="BR23">
        <f>IFERROR(12000*IF('Performance Curves'!$U18="Cool",'Energy Use Calculator'!$D$39,IF('Performance Curves'!$U18="Heat",'Energy Use Calculator'!$D$40,MAX('Energy Use Calculator'!$D$39:$D$40)))*('Performance Curves'!$B18+'Performance Curves'!$C18*70+'Performance Curves'!$D18*70^2+'Performance Curves'!$E18*BR$1+'Performance Curves'!$F18*BR$1^2+'Performance Curves'!$G18*70*BR$1),0)</f>
        <v>0</v>
      </c>
      <c r="BS23">
        <f>IFERROR(12000*IF('Performance Curves'!$U18="Cool",'Energy Use Calculator'!$D$39,IF('Performance Curves'!$U18="Heat",'Energy Use Calculator'!$D$40,MAX('Energy Use Calculator'!$D$39:$D$40)))*('Performance Curves'!$B18+'Performance Curves'!$C18*70+'Performance Curves'!$D18*70^2+'Performance Curves'!$E18*BS$1+'Performance Curves'!$F18*BS$1^2+'Performance Curves'!$G18*70*BS$1),0)</f>
        <v>0</v>
      </c>
      <c r="BT23">
        <f>IFERROR(12000*IF('Performance Curves'!$U18="Cool",'Energy Use Calculator'!$D$39,IF('Performance Curves'!$U18="Heat",'Energy Use Calculator'!$D$40,MAX('Energy Use Calculator'!$D$39:$D$40)))*('Performance Curves'!$B18+'Performance Curves'!$C18*70+'Performance Curves'!$D18*70^2+'Performance Curves'!$E18*BT$1+'Performance Curves'!$F18*BT$1^2+'Performance Curves'!$G18*70*BT$1),0)</f>
        <v>0</v>
      </c>
      <c r="BU23">
        <f>IFERROR(12000*IF('Performance Curves'!$U18="Cool",'Energy Use Calculator'!$D$39,IF('Performance Curves'!$U18="Heat",'Energy Use Calculator'!$D$40,MAX('Energy Use Calculator'!$D$39:$D$40)))*('Performance Curves'!$B18+'Performance Curves'!$C18*70+'Performance Curves'!$D18*70^2+'Performance Curves'!$E18*BU$1+'Performance Curves'!$F18*BU$1^2+'Performance Curves'!$G18*70*BU$1),0)</f>
        <v>0</v>
      </c>
      <c r="BV23">
        <f>IFERROR(12000*IF('Performance Curves'!$U18="Cool",'Energy Use Calculator'!$D$39,IF('Performance Curves'!$U18="Heat",'Energy Use Calculator'!$D$40,MAX('Energy Use Calculator'!$D$39:$D$40)))*('Performance Curves'!$B18+'Performance Curves'!$C18*70+'Performance Curves'!$D18*70^2+'Performance Curves'!$E18*BV$1+'Performance Curves'!$F18*BV$1^2+'Performance Curves'!$G18*70*BV$1),0)</f>
        <v>0</v>
      </c>
      <c r="BW23">
        <f>IFERROR(12000*IF('Performance Curves'!$U18="Cool",'Energy Use Calculator'!$D$39,IF('Performance Curves'!$U18="Heat",'Energy Use Calculator'!$D$40,MAX('Energy Use Calculator'!$D$39:$D$40)))*('Performance Curves'!$B18+'Performance Curves'!$C18*70+'Performance Curves'!$D18*70^2+'Performance Curves'!$E18*BW$1+'Performance Curves'!$F18*BW$1^2+'Performance Curves'!$G18*70*BW$1),0)</f>
        <v>0</v>
      </c>
      <c r="BX23">
        <f>IFERROR(12000*IF('Performance Curves'!$U18="Cool",'Energy Use Calculator'!$D$39,IF('Performance Curves'!$U18="Heat",'Energy Use Calculator'!$D$40,MAX('Energy Use Calculator'!$D$39:$D$40)))*('Performance Curves'!$B18+'Performance Curves'!$C18*70+'Performance Curves'!$D18*70^2+'Performance Curves'!$E18*BX$1+'Performance Curves'!$F18*BX$1^2+'Performance Curves'!$G18*70*BX$1),0)</f>
        <v>0</v>
      </c>
      <c r="BY23">
        <f>IFERROR(12000*IF('Performance Curves'!$U18="Cool",'Energy Use Calculator'!$D$39,IF('Performance Curves'!$U18="Heat",'Energy Use Calculator'!$D$40,MAX('Energy Use Calculator'!$D$39:$D$40)))*('Performance Curves'!$B18+'Performance Curves'!$C18*70+'Performance Curves'!$D18*70^2+'Performance Curves'!$E18*BY$1+'Performance Curves'!$F18*BY$1^2+'Performance Curves'!$G18*70*BY$1),0)</f>
        <v>0</v>
      </c>
      <c r="BZ23">
        <f>IFERROR(12000*IF('Performance Curves'!$U18="Cool",'Energy Use Calculator'!$D$39,IF('Performance Curves'!$U18="Heat",'Energy Use Calculator'!$D$40,MAX('Energy Use Calculator'!$D$39:$D$40)))*('Performance Curves'!$B18+'Performance Curves'!$C18*70+'Performance Curves'!$D18*70^2+'Performance Curves'!$E18*BZ$1+'Performance Curves'!$F18*BZ$1^2+'Performance Curves'!$G18*70*BZ$1),0)</f>
        <v>0</v>
      </c>
      <c r="CA23">
        <f>IFERROR(12000*IF('Performance Curves'!$U18="Cool",'Energy Use Calculator'!$D$39,IF('Performance Curves'!$U18="Heat",'Energy Use Calculator'!$D$40,MAX('Energy Use Calculator'!$D$39:$D$40)))*('Performance Curves'!$B18+'Performance Curves'!$C18*70+'Performance Curves'!$D18*70^2+'Performance Curves'!$E18*CA$1+'Performance Curves'!$F18*CA$1^2+'Performance Curves'!$G18*70*CA$1),0)</f>
        <v>0</v>
      </c>
      <c r="CB23">
        <f>IFERROR(12000*IF('Performance Curves'!$U18="Cool",'Energy Use Calculator'!$D$39,IF('Performance Curves'!$U18="Heat",'Energy Use Calculator'!$D$40,MAX('Energy Use Calculator'!$D$39:$D$40)))*('Performance Curves'!$B18+'Performance Curves'!$C18*70+'Performance Curves'!$D18*70^2+'Performance Curves'!$E18*CB$1+'Performance Curves'!$F18*CB$1^2+'Performance Curves'!$G18*70*CB$1),0)</f>
        <v>0</v>
      </c>
      <c r="CC23">
        <f>IFERROR(12000*IF('Performance Curves'!$U18="Cool",'Energy Use Calculator'!$D$39,IF('Performance Curves'!$U18="Heat",'Energy Use Calculator'!$D$40,MAX('Energy Use Calculator'!$D$39:$D$40)))*('Performance Curves'!$B18+'Performance Curves'!$C18*70+'Performance Curves'!$D18*70^2+'Performance Curves'!$E18*CC$1+'Performance Curves'!$F18*CC$1^2+'Performance Curves'!$G18*70*CC$1),0)</f>
        <v>0</v>
      </c>
      <c r="CD23">
        <f>IFERROR(12000*IF('Performance Curves'!$U18="Cool",'Energy Use Calculator'!$D$39,IF('Performance Curves'!$U18="Heat",'Energy Use Calculator'!$D$40,MAX('Energy Use Calculator'!$D$39:$D$40)))*('Performance Curves'!$B18+'Performance Curves'!$C18*70+'Performance Curves'!$D18*70^2+'Performance Curves'!$E18*CD$1+'Performance Curves'!$F18*CD$1^2+'Performance Curves'!$G18*70*CD$1),0)</f>
        <v>0</v>
      </c>
    </row>
    <row r="24" spans="1:82" x14ac:dyDescent="0.25">
      <c r="A24" t="s">
        <v>347</v>
      </c>
      <c r="B24">
        <f>IFERROR(12000*IF('Performance Curves'!$U19="Cool",'Energy Use Calculator'!$D$39,IF('Performance Curves'!$U19="Heat",'Energy Use Calculator'!$D$40,MAX('Energy Use Calculator'!$D$39:$D$40)))*('Performance Curves'!$B19+'Performance Curves'!$C19*70+'Performance Curves'!$D19*70^2+'Performance Curves'!$E19*B$1+'Performance Curves'!$F19*B$1^2+'Performance Curves'!$G19*70*B$1),0)</f>
        <v>0</v>
      </c>
      <c r="C24">
        <f>IFERROR(12000*IF('Performance Curves'!$U19="Cool",'Energy Use Calculator'!$D$39,IF('Performance Curves'!$U19="Heat",'Energy Use Calculator'!$D$40,MAX('Energy Use Calculator'!$D$39:$D$40)))*('Performance Curves'!$B19+'Performance Curves'!$C19*70+'Performance Curves'!$D19*70^2+'Performance Curves'!$E19*C$1+'Performance Curves'!$F19*C$1^2+'Performance Curves'!$G19*70*C$1),0)</f>
        <v>0</v>
      </c>
      <c r="D24">
        <f>IFERROR(12000*IF('Performance Curves'!$U19="Cool",'Energy Use Calculator'!$D$39,IF('Performance Curves'!$U19="Heat",'Energy Use Calculator'!$D$40,MAX('Energy Use Calculator'!$D$39:$D$40)))*('Performance Curves'!$B19+'Performance Curves'!$C19*70+'Performance Curves'!$D19*70^2+'Performance Curves'!$E19*D$1+'Performance Curves'!$F19*D$1^2+'Performance Curves'!$G19*70*D$1),0)</f>
        <v>0</v>
      </c>
      <c r="E24">
        <f>IFERROR(12000*IF('Performance Curves'!$U19="Cool",'Energy Use Calculator'!$D$39,IF('Performance Curves'!$U19="Heat",'Energy Use Calculator'!$D$40,MAX('Energy Use Calculator'!$D$39:$D$40)))*('Performance Curves'!$B19+'Performance Curves'!$C19*70+'Performance Curves'!$D19*70^2+'Performance Curves'!$E19*E$1+'Performance Curves'!$F19*E$1^2+'Performance Curves'!$G19*70*E$1),0)</f>
        <v>0</v>
      </c>
      <c r="F24">
        <f>IFERROR(12000*IF('Performance Curves'!$U19="Cool",'Energy Use Calculator'!$D$39,IF('Performance Curves'!$U19="Heat",'Energy Use Calculator'!$D$40,MAX('Energy Use Calculator'!$D$39:$D$40)))*('Performance Curves'!$B19+'Performance Curves'!$C19*70+'Performance Curves'!$D19*70^2+'Performance Curves'!$E19*F$1+'Performance Curves'!$F19*F$1^2+'Performance Curves'!$G19*70*F$1),0)</f>
        <v>0</v>
      </c>
      <c r="G24">
        <f>IFERROR(12000*IF('Performance Curves'!$U19="Cool",'Energy Use Calculator'!$D$39,IF('Performance Curves'!$U19="Heat",'Energy Use Calculator'!$D$40,MAX('Energy Use Calculator'!$D$39:$D$40)))*('Performance Curves'!$B19+'Performance Curves'!$C19*70+'Performance Curves'!$D19*70^2+'Performance Curves'!$E19*G$1+'Performance Curves'!$F19*G$1^2+'Performance Curves'!$G19*70*G$1),0)</f>
        <v>0</v>
      </c>
      <c r="H24">
        <f>IFERROR(12000*IF('Performance Curves'!$U19="Cool",'Energy Use Calculator'!$D$39,IF('Performance Curves'!$U19="Heat",'Energy Use Calculator'!$D$40,MAX('Energy Use Calculator'!$D$39:$D$40)))*('Performance Curves'!$B19+'Performance Curves'!$C19*70+'Performance Curves'!$D19*70^2+'Performance Curves'!$E19*H$1+'Performance Curves'!$F19*H$1^2+'Performance Curves'!$G19*70*H$1),0)</f>
        <v>0</v>
      </c>
      <c r="I24">
        <f>IFERROR(12000*IF('Performance Curves'!$U19="Cool",'Energy Use Calculator'!$D$39,IF('Performance Curves'!$U19="Heat",'Energy Use Calculator'!$D$40,MAX('Energy Use Calculator'!$D$39:$D$40)))*('Performance Curves'!$B19+'Performance Curves'!$C19*70+'Performance Curves'!$D19*70^2+'Performance Curves'!$E19*I$1+'Performance Curves'!$F19*I$1^2+'Performance Curves'!$G19*70*I$1),0)</f>
        <v>0</v>
      </c>
      <c r="J24">
        <f>IFERROR(12000*IF('Performance Curves'!$U19="Cool",'Energy Use Calculator'!$D$39,IF('Performance Curves'!$U19="Heat",'Energy Use Calculator'!$D$40,MAX('Energy Use Calculator'!$D$39:$D$40)))*('Performance Curves'!$B19+'Performance Curves'!$C19*70+'Performance Curves'!$D19*70^2+'Performance Curves'!$E19*J$1+'Performance Curves'!$F19*J$1^2+'Performance Curves'!$G19*70*J$1),0)</f>
        <v>0</v>
      </c>
      <c r="K24">
        <f>IFERROR(12000*IF('Performance Curves'!$U19="Cool",'Energy Use Calculator'!$D$39,IF('Performance Curves'!$U19="Heat",'Energy Use Calculator'!$D$40,MAX('Energy Use Calculator'!$D$39:$D$40)))*('Performance Curves'!$B19+'Performance Curves'!$C19*70+'Performance Curves'!$D19*70^2+'Performance Curves'!$E19*K$1+'Performance Curves'!$F19*K$1^2+'Performance Curves'!$G19*70*K$1),0)</f>
        <v>0</v>
      </c>
      <c r="L24">
        <f>IFERROR(12000*IF('Performance Curves'!$U19="Cool",'Energy Use Calculator'!$D$39,IF('Performance Curves'!$U19="Heat",'Energy Use Calculator'!$D$40,MAX('Energy Use Calculator'!$D$39:$D$40)))*('Performance Curves'!$B19+'Performance Curves'!$C19*70+'Performance Curves'!$D19*70^2+'Performance Curves'!$E19*L$1+'Performance Curves'!$F19*L$1^2+'Performance Curves'!$G19*70*L$1),0)</f>
        <v>0</v>
      </c>
      <c r="M24">
        <f>IFERROR(12000*IF('Performance Curves'!$U19="Cool",'Energy Use Calculator'!$D$39,IF('Performance Curves'!$U19="Heat",'Energy Use Calculator'!$D$40,MAX('Energy Use Calculator'!$D$39:$D$40)))*('Performance Curves'!$B19+'Performance Curves'!$C19*70+'Performance Curves'!$D19*70^2+'Performance Curves'!$E19*M$1+'Performance Curves'!$F19*M$1^2+'Performance Curves'!$G19*70*M$1),0)</f>
        <v>0</v>
      </c>
      <c r="N24">
        <f>IFERROR(12000*IF('Performance Curves'!$U19="Cool",'Energy Use Calculator'!$D$39,IF('Performance Curves'!$U19="Heat",'Energy Use Calculator'!$D$40,MAX('Energy Use Calculator'!$D$39:$D$40)))*('Performance Curves'!$B19+'Performance Curves'!$C19*70+'Performance Curves'!$D19*70^2+'Performance Curves'!$E19*N$1+'Performance Curves'!$F19*N$1^2+'Performance Curves'!$G19*70*N$1),0)</f>
        <v>0</v>
      </c>
      <c r="O24">
        <f>IFERROR(12000*IF('Performance Curves'!$U19="Cool",'Energy Use Calculator'!$D$39,IF('Performance Curves'!$U19="Heat",'Energy Use Calculator'!$D$40,MAX('Energy Use Calculator'!$D$39:$D$40)))*('Performance Curves'!$B19+'Performance Curves'!$C19*70+'Performance Curves'!$D19*70^2+'Performance Curves'!$E19*O$1+'Performance Curves'!$F19*O$1^2+'Performance Curves'!$G19*70*O$1),0)</f>
        <v>0</v>
      </c>
      <c r="P24">
        <f>IFERROR(12000*IF('Performance Curves'!$U19="Cool",'Energy Use Calculator'!$D$39,IF('Performance Curves'!$U19="Heat",'Energy Use Calculator'!$D$40,MAX('Energy Use Calculator'!$D$39:$D$40)))*('Performance Curves'!$B19+'Performance Curves'!$C19*70+'Performance Curves'!$D19*70^2+'Performance Curves'!$E19*P$1+'Performance Curves'!$F19*P$1^2+'Performance Curves'!$G19*70*P$1),0)</f>
        <v>0</v>
      </c>
      <c r="Q24">
        <f>IFERROR(12000*IF('Performance Curves'!$U19="Cool",'Energy Use Calculator'!$D$39,IF('Performance Curves'!$U19="Heat",'Energy Use Calculator'!$D$40,MAX('Energy Use Calculator'!$D$39:$D$40)))*('Performance Curves'!$B19+'Performance Curves'!$C19*70+'Performance Curves'!$D19*70^2+'Performance Curves'!$E19*Q$1+'Performance Curves'!$F19*Q$1^2+'Performance Curves'!$G19*70*Q$1),0)</f>
        <v>0</v>
      </c>
      <c r="R24">
        <f>IFERROR(12000*IF('Performance Curves'!$U19="Cool",'Energy Use Calculator'!$D$39,IF('Performance Curves'!$U19="Heat",'Energy Use Calculator'!$D$40,MAX('Energy Use Calculator'!$D$39:$D$40)))*('Performance Curves'!$B19+'Performance Curves'!$C19*70+'Performance Curves'!$D19*70^2+'Performance Curves'!$E19*R$1+'Performance Curves'!$F19*R$1^2+'Performance Curves'!$G19*70*R$1),0)</f>
        <v>0</v>
      </c>
      <c r="S24">
        <f>IFERROR(12000*IF('Performance Curves'!$U19="Cool",'Energy Use Calculator'!$D$39,IF('Performance Curves'!$U19="Heat",'Energy Use Calculator'!$D$40,MAX('Energy Use Calculator'!$D$39:$D$40)))*('Performance Curves'!$B19+'Performance Curves'!$C19*70+'Performance Curves'!$D19*70^2+'Performance Curves'!$E19*S$1+'Performance Curves'!$F19*S$1^2+'Performance Curves'!$G19*70*S$1),0)</f>
        <v>0</v>
      </c>
      <c r="T24">
        <f>IFERROR(12000*IF('Performance Curves'!$U19="Cool",'Energy Use Calculator'!$D$39,IF('Performance Curves'!$U19="Heat",'Energy Use Calculator'!$D$40,MAX('Energy Use Calculator'!$D$39:$D$40)))*('Performance Curves'!$B19+'Performance Curves'!$C19*70+'Performance Curves'!$D19*70^2+'Performance Curves'!$E19*T$1+'Performance Curves'!$F19*T$1^2+'Performance Curves'!$G19*70*T$1),0)</f>
        <v>0</v>
      </c>
      <c r="U24">
        <f>IFERROR(12000*IF('Performance Curves'!$U19="Cool",'Energy Use Calculator'!$D$39,IF('Performance Curves'!$U19="Heat",'Energy Use Calculator'!$D$40,MAX('Energy Use Calculator'!$D$39:$D$40)))*('Performance Curves'!$B19+'Performance Curves'!$C19*70+'Performance Curves'!$D19*70^2+'Performance Curves'!$E19*U$1+'Performance Curves'!$F19*U$1^2+'Performance Curves'!$G19*70*U$1),0)</f>
        <v>0</v>
      </c>
      <c r="V24">
        <f>IFERROR(12000*IF('Performance Curves'!$U19="Cool",'Energy Use Calculator'!$D$39,IF('Performance Curves'!$U19="Heat",'Energy Use Calculator'!$D$40,MAX('Energy Use Calculator'!$D$39:$D$40)))*('Performance Curves'!$B19+'Performance Curves'!$C19*70+'Performance Curves'!$D19*70^2+'Performance Curves'!$E19*V$1+'Performance Curves'!$F19*V$1^2+'Performance Curves'!$G19*70*V$1),0)</f>
        <v>0</v>
      </c>
      <c r="W24">
        <f>IFERROR(12000*IF('Performance Curves'!$U19="Cool",'Energy Use Calculator'!$D$39,IF('Performance Curves'!$U19="Heat",'Energy Use Calculator'!$D$40,MAX('Energy Use Calculator'!$D$39:$D$40)))*('Performance Curves'!$B19+'Performance Curves'!$C19*70+'Performance Curves'!$D19*70^2+'Performance Curves'!$E19*W$1+'Performance Curves'!$F19*W$1^2+'Performance Curves'!$G19*70*W$1),0)</f>
        <v>0</v>
      </c>
      <c r="X24">
        <f>IFERROR(12000*IF('Performance Curves'!$U19="Cool",'Energy Use Calculator'!$D$39,IF('Performance Curves'!$U19="Heat",'Energy Use Calculator'!$D$40,MAX('Energy Use Calculator'!$D$39:$D$40)))*('Performance Curves'!$B19+'Performance Curves'!$C19*70+'Performance Curves'!$D19*70^2+'Performance Curves'!$E19*X$1+'Performance Curves'!$F19*X$1^2+'Performance Curves'!$G19*70*X$1),0)</f>
        <v>0</v>
      </c>
      <c r="Y24">
        <f>IFERROR(12000*IF('Performance Curves'!$U19="Cool",'Energy Use Calculator'!$D$39,IF('Performance Curves'!$U19="Heat",'Energy Use Calculator'!$D$40,MAX('Energy Use Calculator'!$D$39:$D$40)))*('Performance Curves'!$B19+'Performance Curves'!$C19*70+'Performance Curves'!$D19*70^2+'Performance Curves'!$E19*Y$1+'Performance Curves'!$F19*Y$1^2+'Performance Curves'!$G19*70*Y$1),0)</f>
        <v>0</v>
      </c>
      <c r="Z24">
        <f>IFERROR(12000*IF('Performance Curves'!$U19="Cool",'Energy Use Calculator'!$D$39,IF('Performance Curves'!$U19="Heat",'Energy Use Calculator'!$D$40,MAX('Energy Use Calculator'!$D$39:$D$40)))*('Performance Curves'!$B19+'Performance Curves'!$C19*70+'Performance Curves'!$D19*70^2+'Performance Curves'!$E19*Z$1+'Performance Curves'!$F19*Z$1^2+'Performance Curves'!$G19*70*Z$1),0)</f>
        <v>0</v>
      </c>
      <c r="AA24">
        <f>IFERROR(12000*IF('Performance Curves'!$U19="Cool",'Energy Use Calculator'!$D$39,IF('Performance Curves'!$U19="Heat",'Energy Use Calculator'!$D$40,MAX('Energy Use Calculator'!$D$39:$D$40)))*('Performance Curves'!$B19+'Performance Curves'!$C19*70+'Performance Curves'!$D19*70^2+'Performance Curves'!$E19*AA$1+'Performance Curves'!$F19*AA$1^2+'Performance Curves'!$G19*70*AA$1),0)</f>
        <v>0</v>
      </c>
      <c r="AB24">
        <f>IFERROR(12000*IF('Performance Curves'!$U19="Cool",'Energy Use Calculator'!$D$39,IF('Performance Curves'!$U19="Heat",'Energy Use Calculator'!$D$40,MAX('Energy Use Calculator'!$D$39:$D$40)))*('Performance Curves'!$B19+'Performance Curves'!$C19*70+'Performance Curves'!$D19*70^2+'Performance Curves'!$E19*AB$1+'Performance Curves'!$F19*AB$1^2+'Performance Curves'!$G19*70*AB$1),0)</f>
        <v>0</v>
      </c>
      <c r="AC24">
        <f>IFERROR(12000*IF('Performance Curves'!$U19="Cool",'Energy Use Calculator'!$D$39,IF('Performance Curves'!$U19="Heat",'Energy Use Calculator'!$D$40,MAX('Energy Use Calculator'!$D$39:$D$40)))*('Performance Curves'!$B19+'Performance Curves'!$C19*70+'Performance Curves'!$D19*70^2+'Performance Curves'!$E19*AC$1+'Performance Curves'!$F19*AC$1^2+'Performance Curves'!$G19*70*AC$1),0)</f>
        <v>0</v>
      </c>
      <c r="AD24">
        <f>IFERROR(12000*IF('Performance Curves'!$U19="Cool",'Energy Use Calculator'!$D$39,IF('Performance Curves'!$U19="Heat",'Energy Use Calculator'!$D$40,MAX('Energy Use Calculator'!$D$39:$D$40)))*('Performance Curves'!$B19+'Performance Curves'!$C19*70+'Performance Curves'!$D19*70^2+'Performance Curves'!$E19*AD$1+'Performance Curves'!$F19*AD$1^2+'Performance Curves'!$G19*70*AD$1),0)</f>
        <v>0</v>
      </c>
      <c r="AE24">
        <f>IFERROR(12000*IF('Performance Curves'!$U19="Cool",'Energy Use Calculator'!$D$39,IF('Performance Curves'!$U19="Heat",'Energy Use Calculator'!$D$40,MAX('Energy Use Calculator'!$D$39:$D$40)))*('Performance Curves'!$B19+'Performance Curves'!$C19*70+'Performance Curves'!$D19*70^2+'Performance Curves'!$E19*AE$1+'Performance Curves'!$F19*AE$1^2+'Performance Curves'!$G19*70*AE$1),0)</f>
        <v>0</v>
      </c>
      <c r="AF24">
        <f>IFERROR(12000*IF('Performance Curves'!$U19="Cool",'Energy Use Calculator'!$D$39,IF('Performance Curves'!$U19="Heat",'Energy Use Calculator'!$D$40,MAX('Energy Use Calculator'!$D$39:$D$40)))*('Performance Curves'!$B19+'Performance Curves'!$C19*70+'Performance Curves'!$D19*70^2+'Performance Curves'!$E19*AF$1+'Performance Curves'!$F19*AF$1^2+'Performance Curves'!$G19*70*AF$1),0)</f>
        <v>0</v>
      </c>
      <c r="AG24">
        <f>IFERROR(12000*IF('Performance Curves'!$U19="Cool",'Energy Use Calculator'!$D$39,IF('Performance Curves'!$U19="Heat",'Energy Use Calculator'!$D$40,MAX('Energy Use Calculator'!$D$39:$D$40)))*('Performance Curves'!$B19+'Performance Curves'!$C19*70+'Performance Curves'!$D19*70^2+'Performance Curves'!$E19*AG$1+'Performance Curves'!$F19*AG$1^2+'Performance Curves'!$G19*70*AG$1),0)</f>
        <v>0</v>
      </c>
      <c r="AH24">
        <f>IFERROR(12000*IF('Performance Curves'!$U19="Cool",'Energy Use Calculator'!$D$39,IF('Performance Curves'!$U19="Heat",'Energy Use Calculator'!$D$40,MAX('Energy Use Calculator'!$D$39:$D$40)))*('Performance Curves'!$B19+'Performance Curves'!$C19*70+'Performance Curves'!$D19*70^2+'Performance Curves'!$E19*AH$1+'Performance Curves'!$F19*AH$1^2+'Performance Curves'!$G19*70*AH$1),0)</f>
        <v>0</v>
      </c>
      <c r="AI24">
        <f>IFERROR(12000*IF('Performance Curves'!$U19="Cool",'Energy Use Calculator'!$D$39,IF('Performance Curves'!$U19="Heat",'Energy Use Calculator'!$D$40,MAX('Energy Use Calculator'!$D$39:$D$40)))*('Performance Curves'!$B19+'Performance Curves'!$C19*70+'Performance Curves'!$D19*70^2+'Performance Curves'!$E19*AI$1+'Performance Curves'!$F19*AI$1^2+'Performance Curves'!$G19*70*AI$1),0)</f>
        <v>0</v>
      </c>
      <c r="AJ24">
        <f>IFERROR(12000*IF('Performance Curves'!$U19="Cool",'Energy Use Calculator'!$D$39,IF('Performance Curves'!$U19="Heat",'Energy Use Calculator'!$D$40,MAX('Energy Use Calculator'!$D$39:$D$40)))*('Performance Curves'!$B19+'Performance Curves'!$C19*70+'Performance Curves'!$D19*70^2+'Performance Curves'!$E19*AJ$1+'Performance Curves'!$F19*AJ$1^2+'Performance Curves'!$G19*70*AJ$1),0)</f>
        <v>0</v>
      </c>
      <c r="AK24">
        <f>IFERROR(12000*IF('Performance Curves'!$U19="Cool",'Energy Use Calculator'!$D$39,IF('Performance Curves'!$U19="Heat",'Energy Use Calculator'!$D$40,MAX('Energy Use Calculator'!$D$39:$D$40)))*('Performance Curves'!$B19+'Performance Curves'!$C19*70+'Performance Curves'!$D19*70^2+'Performance Curves'!$E19*AK$1+'Performance Curves'!$F19*AK$1^2+'Performance Curves'!$G19*70*AK$1),0)</f>
        <v>0</v>
      </c>
      <c r="AL24">
        <f>IFERROR(12000*IF('Performance Curves'!$U19="Cool",'Energy Use Calculator'!$D$39,IF('Performance Curves'!$U19="Heat",'Energy Use Calculator'!$D$40,MAX('Energy Use Calculator'!$D$39:$D$40)))*('Performance Curves'!$B19+'Performance Curves'!$C19*70+'Performance Curves'!$D19*70^2+'Performance Curves'!$E19*AL$1+'Performance Curves'!$F19*AL$1^2+'Performance Curves'!$G19*70*AL$1),0)</f>
        <v>0</v>
      </c>
      <c r="AM24">
        <f>IFERROR(12000*IF('Performance Curves'!$U19="Cool",'Energy Use Calculator'!$D$39,IF('Performance Curves'!$U19="Heat",'Energy Use Calculator'!$D$40,MAX('Energy Use Calculator'!$D$39:$D$40)))*('Performance Curves'!$B19+'Performance Curves'!$C19*70+'Performance Curves'!$D19*70^2+'Performance Curves'!$E19*AM$1+'Performance Curves'!$F19*AM$1^2+'Performance Curves'!$G19*70*AM$1),0)</f>
        <v>0</v>
      </c>
      <c r="AN24">
        <f>IFERROR(12000*IF('Performance Curves'!$U19="Cool",'Energy Use Calculator'!$D$39,IF('Performance Curves'!$U19="Heat",'Energy Use Calculator'!$D$40,MAX('Energy Use Calculator'!$D$39:$D$40)))*('Performance Curves'!$B19+'Performance Curves'!$C19*70+'Performance Curves'!$D19*70^2+'Performance Curves'!$E19*AN$1+'Performance Curves'!$F19*AN$1^2+'Performance Curves'!$G19*70*AN$1),0)</f>
        <v>0</v>
      </c>
      <c r="AO24">
        <f>IFERROR(12000*IF('Performance Curves'!$U19="Cool",'Energy Use Calculator'!$D$39,IF('Performance Curves'!$U19="Heat",'Energy Use Calculator'!$D$40,MAX('Energy Use Calculator'!$D$39:$D$40)))*('Performance Curves'!$B19+'Performance Curves'!$C19*70+'Performance Curves'!$D19*70^2+'Performance Curves'!$E19*AO$1+'Performance Curves'!$F19*AO$1^2+'Performance Curves'!$G19*70*AO$1),0)</f>
        <v>0</v>
      </c>
      <c r="AP24">
        <f>IFERROR(12000*IF('Performance Curves'!$U19="Cool",'Energy Use Calculator'!$D$39,IF('Performance Curves'!$U19="Heat",'Energy Use Calculator'!$D$40,MAX('Energy Use Calculator'!$D$39:$D$40)))*('Performance Curves'!$B19+'Performance Curves'!$C19*70+'Performance Curves'!$D19*70^2+'Performance Curves'!$E19*AP$1+'Performance Curves'!$F19*AP$1^2+'Performance Curves'!$G19*70*AP$1),0)</f>
        <v>0</v>
      </c>
      <c r="AQ24">
        <f>IFERROR(12000*IF('Performance Curves'!$U19="Cool",'Energy Use Calculator'!$D$39,IF('Performance Curves'!$U19="Heat",'Energy Use Calculator'!$D$40,MAX('Energy Use Calculator'!$D$39:$D$40)))*('Performance Curves'!$B19+'Performance Curves'!$C19*70+'Performance Curves'!$D19*70^2+'Performance Curves'!$E19*AQ$1+'Performance Curves'!$F19*AQ$1^2+'Performance Curves'!$G19*70*AQ$1),0)</f>
        <v>0</v>
      </c>
      <c r="AR24">
        <f>IFERROR(12000*IF('Performance Curves'!$U19="Cool",'Energy Use Calculator'!$D$39,IF('Performance Curves'!$U19="Heat",'Energy Use Calculator'!$D$40,MAX('Energy Use Calculator'!$D$39:$D$40)))*('Performance Curves'!$B19+'Performance Curves'!$C19*70+'Performance Curves'!$D19*70^2+'Performance Curves'!$E19*AR$1+'Performance Curves'!$F19*AR$1^2+'Performance Curves'!$G19*70*AR$1),0)</f>
        <v>0</v>
      </c>
      <c r="AS24">
        <f>IFERROR(12000*IF('Performance Curves'!$U19="Cool",'Energy Use Calculator'!$D$39,IF('Performance Curves'!$U19="Heat",'Energy Use Calculator'!$D$40,MAX('Energy Use Calculator'!$D$39:$D$40)))*('Performance Curves'!$B19+'Performance Curves'!$C19*70+'Performance Curves'!$D19*70^2+'Performance Curves'!$E19*AS$1+'Performance Curves'!$F19*AS$1^2+'Performance Curves'!$G19*70*AS$1),0)</f>
        <v>0</v>
      </c>
      <c r="AT24">
        <f>IFERROR(12000*IF('Performance Curves'!$U19="Cool",'Energy Use Calculator'!$D$39,IF('Performance Curves'!$U19="Heat",'Energy Use Calculator'!$D$40,MAX('Energy Use Calculator'!$D$39:$D$40)))*('Performance Curves'!$B19+'Performance Curves'!$C19*70+'Performance Curves'!$D19*70^2+'Performance Curves'!$E19*AT$1+'Performance Curves'!$F19*AT$1^2+'Performance Curves'!$G19*70*AT$1),0)</f>
        <v>0</v>
      </c>
      <c r="AU24">
        <f>IFERROR(12000*IF('Performance Curves'!$U19="Cool",'Energy Use Calculator'!$D$39,IF('Performance Curves'!$U19="Heat",'Energy Use Calculator'!$D$40,MAX('Energy Use Calculator'!$D$39:$D$40)))*('Performance Curves'!$B19+'Performance Curves'!$C19*70+'Performance Curves'!$D19*70^2+'Performance Curves'!$E19*AU$1+'Performance Curves'!$F19*AU$1^2+'Performance Curves'!$G19*70*AU$1),0)</f>
        <v>0</v>
      </c>
      <c r="AV24">
        <f>IFERROR(12000*IF('Performance Curves'!$U19="Cool",'Energy Use Calculator'!$D$39,IF('Performance Curves'!$U19="Heat",'Energy Use Calculator'!$D$40,MAX('Energy Use Calculator'!$D$39:$D$40)))*('Performance Curves'!$B19+'Performance Curves'!$C19*70+'Performance Curves'!$D19*70^2+'Performance Curves'!$E19*AV$1+'Performance Curves'!$F19*AV$1^2+'Performance Curves'!$G19*70*AV$1),0)</f>
        <v>0</v>
      </c>
      <c r="AW24">
        <f>IFERROR(12000*IF('Performance Curves'!$U19="Cool",'Energy Use Calculator'!$D$39,IF('Performance Curves'!$U19="Heat",'Energy Use Calculator'!$D$40,MAX('Energy Use Calculator'!$D$39:$D$40)))*('Performance Curves'!$B19+'Performance Curves'!$C19*70+'Performance Curves'!$D19*70^2+'Performance Curves'!$E19*AW$1+'Performance Curves'!$F19*AW$1^2+'Performance Curves'!$G19*70*AW$1),0)</f>
        <v>0</v>
      </c>
      <c r="AX24">
        <f>IFERROR(12000*IF('Performance Curves'!$U19="Cool",'Energy Use Calculator'!$D$39,IF('Performance Curves'!$U19="Heat",'Energy Use Calculator'!$D$40,MAX('Energy Use Calculator'!$D$39:$D$40)))*('Performance Curves'!$B19+'Performance Curves'!$C19*70+'Performance Curves'!$D19*70^2+'Performance Curves'!$E19*AX$1+'Performance Curves'!$F19*AX$1^2+'Performance Curves'!$G19*70*AX$1),0)</f>
        <v>0</v>
      </c>
      <c r="AY24">
        <f>IFERROR(12000*IF('Performance Curves'!$U19="Cool",'Energy Use Calculator'!$D$39,IF('Performance Curves'!$U19="Heat",'Energy Use Calculator'!$D$40,MAX('Energy Use Calculator'!$D$39:$D$40)))*('Performance Curves'!$B19+'Performance Curves'!$C19*70+'Performance Curves'!$D19*70^2+'Performance Curves'!$E19*AY$1+'Performance Curves'!$F19*AY$1^2+'Performance Curves'!$G19*70*AY$1),0)</f>
        <v>0</v>
      </c>
      <c r="AZ24">
        <f>IFERROR(12000*IF('Performance Curves'!$U19="Cool",'Energy Use Calculator'!$D$39,IF('Performance Curves'!$U19="Heat",'Energy Use Calculator'!$D$40,MAX('Energy Use Calculator'!$D$39:$D$40)))*('Performance Curves'!$B19+'Performance Curves'!$C19*70+'Performance Curves'!$D19*70^2+'Performance Curves'!$E19*AZ$1+'Performance Curves'!$F19*AZ$1^2+'Performance Curves'!$G19*70*AZ$1),0)</f>
        <v>0</v>
      </c>
      <c r="BA24">
        <f>IFERROR(12000*IF('Performance Curves'!$U19="Cool",'Energy Use Calculator'!$D$39,IF('Performance Curves'!$U19="Heat",'Energy Use Calculator'!$D$40,MAX('Energy Use Calculator'!$D$39:$D$40)))*('Performance Curves'!$B19+'Performance Curves'!$C19*70+'Performance Curves'!$D19*70^2+'Performance Curves'!$E19*BA$1+'Performance Curves'!$F19*BA$1^2+'Performance Curves'!$G19*70*BA$1),0)</f>
        <v>0</v>
      </c>
      <c r="BB24">
        <f>IFERROR(12000*IF('Performance Curves'!$U19="Cool",'Energy Use Calculator'!$D$39,IF('Performance Curves'!$U19="Heat",'Energy Use Calculator'!$D$40,MAX('Energy Use Calculator'!$D$39:$D$40)))*('Performance Curves'!$B19+'Performance Curves'!$C19*70+'Performance Curves'!$D19*70^2+'Performance Curves'!$E19*BB$1+'Performance Curves'!$F19*BB$1^2+'Performance Curves'!$G19*70*BB$1),0)</f>
        <v>0</v>
      </c>
      <c r="BC24">
        <f>IFERROR(12000*IF('Performance Curves'!$U19="Cool",'Energy Use Calculator'!$D$39,IF('Performance Curves'!$U19="Heat",'Energy Use Calculator'!$D$40,MAX('Energy Use Calculator'!$D$39:$D$40)))*('Performance Curves'!$B19+'Performance Curves'!$C19*70+'Performance Curves'!$D19*70^2+'Performance Curves'!$E19*BC$1+'Performance Curves'!$F19*BC$1^2+'Performance Curves'!$G19*70*BC$1),0)</f>
        <v>0</v>
      </c>
      <c r="BD24">
        <f>IFERROR(12000*IF('Performance Curves'!$U19="Cool",'Energy Use Calculator'!$D$39,IF('Performance Curves'!$U19="Heat",'Energy Use Calculator'!$D$40,MAX('Energy Use Calculator'!$D$39:$D$40)))*('Performance Curves'!$B19+'Performance Curves'!$C19*70+'Performance Curves'!$D19*70^2+'Performance Curves'!$E19*BD$1+'Performance Curves'!$F19*BD$1^2+'Performance Curves'!$G19*70*BD$1),0)</f>
        <v>0</v>
      </c>
      <c r="BE24">
        <f>IFERROR(12000*IF('Performance Curves'!$U19="Cool",'Energy Use Calculator'!$D$39,IF('Performance Curves'!$U19="Heat",'Energy Use Calculator'!$D$40,MAX('Energy Use Calculator'!$D$39:$D$40)))*('Performance Curves'!$B19+'Performance Curves'!$C19*70+'Performance Curves'!$D19*70^2+'Performance Curves'!$E19*BE$1+'Performance Curves'!$F19*BE$1^2+'Performance Curves'!$G19*70*BE$1),0)</f>
        <v>0</v>
      </c>
      <c r="BF24">
        <f>IFERROR(12000*IF('Performance Curves'!$U19="Cool",'Energy Use Calculator'!$D$39,IF('Performance Curves'!$U19="Heat",'Energy Use Calculator'!$D$40,MAX('Energy Use Calculator'!$D$39:$D$40)))*('Performance Curves'!$B19+'Performance Curves'!$C19*70+'Performance Curves'!$D19*70^2+'Performance Curves'!$E19*BF$1+'Performance Curves'!$F19*BF$1^2+'Performance Curves'!$G19*70*BF$1),0)</f>
        <v>0</v>
      </c>
      <c r="BG24">
        <f>IFERROR(12000*IF('Performance Curves'!$U19="Cool",'Energy Use Calculator'!$D$39,IF('Performance Curves'!$U19="Heat",'Energy Use Calculator'!$D$40,MAX('Energy Use Calculator'!$D$39:$D$40)))*('Performance Curves'!$B19+'Performance Curves'!$C19*70+'Performance Curves'!$D19*70^2+'Performance Curves'!$E19*BG$1+'Performance Curves'!$F19*BG$1^2+'Performance Curves'!$G19*70*BG$1),0)</f>
        <v>0</v>
      </c>
      <c r="BH24">
        <f>IFERROR(12000*IF('Performance Curves'!$U19="Cool",'Energy Use Calculator'!$D$39,IF('Performance Curves'!$U19="Heat",'Energy Use Calculator'!$D$40,MAX('Energy Use Calculator'!$D$39:$D$40)))*('Performance Curves'!$B19+'Performance Curves'!$C19*70+'Performance Curves'!$D19*70^2+'Performance Curves'!$E19*BH$1+'Performance Curves'!$F19*BH$1^2+'Performance Curves'!$G19*70*BH$1),0)</f>
        <v>0</v>
      </c>
      <c r="BI24">
        <f>IFERROR(12000*IF('Performance Curves'!$U19="Cool",'Energy Use Calculator'!$D$39,IF('Performance Curves'!$U19="Heat",'Energy Use Calculator'!$D$40,MAX('Energy Use Calculator'!$D$39:$D$40)))*('Performance Curves'!$B19+'Performance Curves'!$C19*70+'Performance Curves'!$D19*70^2+'Performance Curves'!$E19*BI$1+'Performance Curves'!$F19*BI$1^2+'Performance Curves'!$G19*70*BI$1),0)</f>
        <v>0</v>
      </c>
      <c r="BJ24">
        <f>IFERROR(12000*IF('Performance Curves'!$U19="Cool",'Energy Use Calculator'!$D$39,IF('Performance Curves'!$U19="Heat",'Energy Use Calculator'!$D$40,MAX('Energy Use Calculator'!$D$39:$D$40)))*('Performance Curves'!$B19+'Performance Curves'!$C19*70+'Performance Curves'!$D19*70^2+'Performance Curves'!$E19*BJ$1+'Performance Curves'!$F19*BJ$1^2+'Performance Curves'!$G19*70*BJ$1),0)</f>
        <v>0</v>
      </c>
      <c r="BK24">
        <f>IFERROR(12000*IF('Performance Curves'!$U19="Cool",'Energy Use Calculator'!$D$39,IF('Performance Curves'!$U19="Heat",'Energy Use Calculator'!$D$40,MAX('Energy Use Calculator'!$D$39:$D$40)))*('Performance Curves'!$B19+'Performance Curves'!$C19*70+'Performance Curves'!$D19*70^2+'Performance Curves'!$E19*BK$1+'Performance Curves'!$F19*BK$1^2+'Performance Curves'!$G19*70*BK$1),0)</f>
        <v>0</v>
      </c>
      <c r="BL24">
        <f>IFERROR(12000*IF('Performance Curves'!$U19="Cool",'Energy Use Calculator'!$D$39,IF('Performance Curves'!$U19="Heat",'Energy Use Calculator'!$D$40,MAX('Energy Use Calculator'!$D$39:$D$40)))*('Performance Curves'!$B19+'Performance Curves'!$C19*70+'Performance Curves'!$D19*70^2+'Performance Curves'!$E19*BL$1+'Performance Curves'!$F19*BL$1^2+'Performance Curves'!$G19*70*BL$1),0)</f>
        <v>0</v>
      </c>
      <c r="BM24">
        <f>IFERROR(12000*IF('Performance Curves'!$U19="Cool",'Energy Use Calculator'!$D$39,IF('Performance Curves'!$U19="Heat",'Energy Use Calculator'!$D$40,MAX('Energy Use Calculator'!$D$39:$D$40)))*('Performance Curves'!$B19+'Performance Curves'!$C19*70+'Performance Curves'!$D19*70^2+'Performance Curves'!$E19*BM$1+'Performance Curves'!$F19*BM$1^2+'Performance Curves'!$G19*70*BM$1),0)</f>
        <v>0</v>
      </c>
      <c r="BN24">
        <f>IFERROR(12000*IF('Performance Curves'!$U19="Cool",'Energy Use Calculator'!$D$39,IF('Performance Curves'!$U19="Heat",'Energy Use Calculator'!$D$40,MAX('Energy Use Calculator'!$D$39:$D$40)))*('Performance Curves'!$B19+'Performance Curves'!$C19*70+'Performance Curves'!$D19*70^2+'Performance Curves'!$E19*BN$1+'Performance Curves'!$F19*BN$1^2+'Performance Curves'!$G19*70*BN$1),0)</f>
        <v>0</v>
      </c>
      <c r="BO24">
        <f>IFERROR(12000*IF('Performance Curves'!$U19="Cool",'Energy Use Calculator'!$D$39,IF('Performance Curves'!$U19="Heat",'Energy Use Calculator'!$D$40,MAX('Energy Use Calculator'!$D$39:$D$40)))*('Performance Curves'!$B19+'Performance Curves'!$C19*70+'Performance Curves'!$D19*70^2+'Performance Curves'!$E19*BO$1+'Performance Curves'!$F19*BO$1^2+'Performance Curves'!$G19*70*BO$1),0)</f>
        <v>0</v>
      </c>
      <c r="BP24">
        <f>IFERROR(12000*IF('Performance Curves'!$U19="Cool",'Energy Use Calculator'!$D$39,IF('Performance Curves'!$U19="Heat",'Energy Use Calculator'!$D$40,MAX('Energy Use Calculator'!$D$39:$D$40)))*('Performance Curves'!$B19+'Performance Curves'!$C19*70+'Performance Curves'!$D19*70^2+'Performance Curves'!$E19*BP$1+'Performance Curves'!$F19*BP$1^2+'Performance Curves'!$G19*70*BP$1),0)</f>
        <v>0</v>
      </c>
      <c r="BQ24">
        <f>IFERROR(12000*IF('Performance Curves'!$U19="Cool",'Energy Use Calculator'!$D$39,IF('Performance Curves'!$U19="Heat",'Energy Use Calculator'!$D$40,MAX('Energy Use Calculator'!$D$39:$D$40)))*('Performance Curves'!$B19+'Performance Curves'!$C19*70+'Performance Curves'!$D19*70^2+'Performance Curves'!$E19*BQ$1+'Performance Curves'!$F19*BQ$1^2+'Performance Curves'!$G19*70*BQ$1),0)</f>
        <v>0</v>
      </c>
      <c r="BR24">
        <f>IFERROR(12000*IF('Performance Curves'!$U19="Cool",'Energy Use Calculator'!$D$39,IF('Performance Curves'!$U19="Heat",'Energy Use Calculator'!$D$40,MAX('Energy Use Calculator'!$D$39:$D$40)))*('Performance Curves'!$B19+'Performance Curves'!$C19*70+'Performance Curves'!$D19*70^2+'Performance Curves'!$E19*BR$1+'Performance Curves'!$F19*BR$1^2+'Performance Curves'!$G19*70*BR$1),0)</f>
        <v>0</v>
      </c>
      <c r="BS24">
        <f>IFERROR(12000*IF('Performance Curves'!$U19="Cool",'Energy Use Calculator'!$D$39,IF('Performance Curves'!$U19="Heat",'Energy Use Calculator'!$D$40,MAX('Energy Use Calculator'!$D$39:$D$40)))*('Performance Curves'!$B19+'Performance Curves'!$C19*70+'Performance Curves'!$D19*70^2+'Performance Curves'!$E19*BS$1+'Performance Curves'!$F19*BS$1^2+'Performance Curves'!$G19*70*BS$1),0)</f>
        <v>0</v>
      </c>
      <c r="BT24">
        <f>IFERROR(12000*IF('Performance Curves'!$U19="Cool",'Energy Use Calculator'!$D$39,IF('Performance Curves'!$U19="Heat",'Energy Use Calculator'!$D$40,MAX('Energy Use Calculator'!$D$39:$D$40)))*('Performance Curves'!$B19+'Performance Curves'!$C19*70+'Performance Curves'!$D19*70^2+'Performance Curves'!$E19*BT$1+'Performance Curves'!$F19*BT$1^2+'Performance Curves'!$G19*70*BT$1),0)</f>
        <v>0</v>
      </c>
      <c r="BU24">
        <f>IFERROR(12000*IF('Performance Curves'!$U19="Cool",'Energy Use Calculator'!$D$39,IF('Performance Curves'!$U19="Heat",'Energy Use Calculator'!$D$40,MAX('Energy Use Calculator'!$D$39:$D$40)))*('Performance Curves'!$B19+'Performance Curves'!$C19*70+'Performance Curves'!$D19*70^2+'Performance Curves'!$E19*BU$1+'Performance Curves'!$F19*BU$1^2+'Performance Curves'!$G19*70*BU$1),0)</f>
        <v>0</v>
      </c>
      <c r="BV24">
        <f>IFERROR(12000*IF('Performance Curves'!$U19="Cool",'Energy Use Calculator'!$D$39,IF('Performance Curves'!$U19="Heat",'Energy Use Calculator'!$D$40,MAX('Energy Use Calculator'!$D$39:$D$40)))*('Performance Curves'!$B19+'Performance Curves'!$C19*70+'Performance Curves'!$D19*70^2+'Performance Curves'!$E19*BV$1+'Performance Curves'!$F19*BV$1^2+'Performance Curves'!$G19*70*BV$1),0)</f>
        <v>0</v>
      </c>
      <c r="BW24">
        <f>IFERROR(12000*IF('Performance Curves'!$U19="Cool",'Energy Use Calculator'!$D$39,IF('Performance Curves'!$U19="Heat",'Energy Use Calculator'!$D$40,MAX('Energy Use Calculator'!$D$39:$D$40)))*('Performance Curves'!$B19+'Performance Curves'!$C19*70+'Performance Curves'!$D19*70^2+'Performance Curves'!$E19*BW$1+'Performance Curves'!$F19*BW$1^2+'Performance Curves'!$G19*70*BW$1),0)</f>
        <v>0</v>
      </c>
      <c r="BX24">
        <f>IFERROR(12000*IF('Performance Curves'!$U19="Cool",'Energy Use Calculator'!$D$39,IF('Performance Curves'!$U19="Heat",'Energy Use Calculator'!$D$40,MAX('Energy Use Calculator'!$D$39:$D$40)))*('Performance Curves'!$B19+'Performance Curves'!$C19*70+'Performance Curves'!$D19*70^2+'Performance Curves'!$E19*BX$1+'Performance Curves'!$F19*BX$1^2+'Performance Curves'!$G19*70*BX$1),0)</f>
        <v>0</v>
      </c>
      <c r="BY24">
        <f>IFERROR(12000*IF('Performance Curves'!$U19="Cool",'Energy Use Calculator'!$D$39,IF('Performance Curves'!$U19="Heat",'Energy Use Calculator'!$D$40,MAX('Energy Use Calculator'!$D$39:$D$40)))*('Performance Curves'!$B19+'Performance Curves'!$C19*70+'Performance Curves'!$D19*70^2+'Performance Curves'!$E19*BY$1+'Performance Curves'!$F19*BY$1^2+'Performance Curves'!$G19*70*BY$1),0)</f>
        <v>0</v>
      </c>
      <c r="BZ24">
        <f>IFERROR(12000*IF('Performance Curves'!$U19="Cool",'Energy Use Calculator'!$D$39,IF('Performance Curves'!$U19="Heat",'Energy Use Calculator'!$D$40,MAX('Energy Use Calculator'!$D$39:$D$40)))*('Performance Curves'!$B19+'Performance Curves'!$C19*70+'Performance Curves'!$D19*70^2+'Performance Curves'!$E19*BZ$1+'Performance Curves'!$F19*BZ$1^2+'Performance Curves'!$G19*70*BZ$1),0)</f>
        <v>0</v>
      </c>
      <c r="CA24">
        <f>IFERROR(12000*IF('Performance Curves'!$U19="Cool",'Energy Use Calculator'!$D$39,IF('Performance Curves'!$U19="Heat",'Energy Use Calculator'!$D$40,MAX('Energy Use Calculator'!$D$39:$D$40)))*('Performance Curves'!$B19+'Performance Curves'!$C19*70+'Performance Curves'!$D19*70^2+'Performance Curves'!$E19*CA$1+'Performance Curves'!$F19*CA$1^2+'Performance Curves'!$G19*70*CA$1),0)</f>
        <v>0</v>
      </c>
      <c r="CB24">
        <f>IFERROR(12000*IF('Performance Curves'!$U19="Cool",'Energy Use Calculator'!$D$39,IF('Performance Curves'!$U19="Heat",'Energy Use Calculator'!$D$40,MAX('Energy Use Calculator'!$D$39:$D$40)))*('Performance Curves'!$B19+'Performance Curves'!$C19*70+'Performance Curves'!$D19*70^2+'Performance Curves'!$E19*CB$1+'Performance Curves'!$F19*CB$1^2+'Performance Curves'!$G19*70*CB$1),0)</f>
        <v>0</v>
      </c>
      <c r="CC24">
        <f>IFERROR(12000*IF('Performance Curves'!$U19="Cool",'Energy Use Calculator'!$D$39,IF('Performance Curves'!$U19="Heat",'Energy Use Calculator'!$D$40,MAX('Energy Use Calculator'!$D$39:$D$40)))*('Performance Curves'!$B19+'Performance Curves'!$C19*70+'Performance Curves'!$D19*70^2+'Performance Curves'!$E19*CC$1+'Performance Curves'!$F19*CC$1^2+'Performance Curves'!$G19*70*CC$1),0)</f>
        <v>0</v>
      </c>
      <c r="CD24">
        <f>IFERROR(12000*IF('Performance Curves'!$U19="Cool",'Energy Use Calculator'!$D$39,IF('Performance Curves'!$U19="Heat",'Energy Use Calculator'!$D$40,MAX('Energy Use Calculator'!$D$39:$D$40)))*('Performance Curves'!$B19+'Performance Curves'!$C19*70+'Performance Curves'!$D19*70^2+'Performance Curves'!$E19*CD$1+'Performance Curves'!$F19*CD$1^2+'Performance Curves'!$G19*70*CD$1),0)</f>
        <v>0</v>
      </c>
    </row>
    <row r="25" spans="1:82" x14ac:dyDescent="0.25">
      <c r="A25" t="s">
        <v>348</v>
      </c>
      <c r="B25">
        <f>IFERROR(12000*IF('Performance Curves'!$U20="Cool",'Energy Use Calculator'!$D$39,IF('Performance Curves'!$U20="Heat",'Energy Use Calculator'!$D$40,MAX('Energy Use Calculator'!$D$39:$D$40)))*('Performance Curves'!$B20+'Performance Curves'!$C20*70+'Performance Curves'!$D20*70^2+'Performance Curves'!$E20*B$1+'Performance Curves'!$F20*B$1^2+'Performance Curves'!$G20*70*B$1),0)</f>
        <v>0</v>
      </c>
      <c r="C25">
        <f>IFERROR(12000*IF('Performance Curves'!$U20="Cool",'Energy Use Calculator'!$D$39,IF('Performance Curves'!$U20="Heat",'Energy Use Calculator'!$D$40,MAX('Energy Use Calculator'!$D$39:$D$40)))*('Performance Curves'!$B20+'Performance Curves'!$C20*70+'Performance Curves'!$D20*70^2+'Performance Curves'!$E20*C$1+'Performance Curves'!$F20*C$1^2+'Performance Curves'!$G20*70*C$1),0)</f>
        <v>0</v>
      </c>
      <c r="D25">
        <f>IFERROR(12000*IF('Performance Curves'!$U20="Cool",'Energy Use Calculator'!$D$39,IF('Performance Curves'!$U20="Heat",'Energy Use Calculator'!$D$40,MAX('Energy Use Calculator'!$D$39:$D$40)))*('Performance Curves'!$B20+'Performance Curves'!$C20*70+'Performance Curves'!$D20*70^2+'Performance Curves'!$E20*D$1+'Performance Curves'!$F20*D$1^2+'Performance Curves'!$G20*70*D$1),0)</f>
        <v>0</v>
      </c>
      <c r="E25">
        <f>IFERROR(12000*IF('Performance Curves'!$U20="Cool",'Energy Use Calculator'!$D$39,IF('Performance Curves'!$U20="Heat",'Energy Use Calculator'!$D$40,MAX('Energy Use Calculator'!$D$39:$D$40)))*('Performance Curves'!$B20+'Performance Curves'!$C20*70+'Performance Curves'!$D20*70^2+'Performance Curves'!$E20*E$1+'Performance Curves'!$F20*E$1^2+'Performance Curves'!$G20*70*E$1),0)</f>
        <v>0</v>
      </c>
      <c r="F25">
        <f>IFERROR(12000*IF('Performance Curves'!$U20="Cool",'Energy Use Calculator'!$D$39,IF('Performance Curves'!$U20="Heat",'Energy Use Calculator'!$D$40,MAX('Energy Use Calculator'!$D$39:$D$40)))*('Performance Curves'!$B20+'Performance Curves'!$C20*70+'Performance Curves'!$D20*70^2+'Performance Curves'!$E20*F$1+'Performance Curves'!$F20*F$1^2+'Performance Curves'!$G20*70*F$1),0)</f>
        <v>0</v>
      </c>
      <c r="G25">
        <f>IFERROR(12000*IF('Performance Curves'!$U20="Cool",'Energy Use Calculator'!$D$39,IF('Performance Curves'!$U20="Heat",'Energy Use Calculator'!$D$40,MAX('Energy Use Calculator'!$D$39:$D$40)))*('Performance Curves'!$B20+'Performance Curves'!$C20*70+'Performance Curves'!$D20*70^2+'Performance Curves'!$E20*G$1+'Performance Curves'!$F20*G$1^2+'Performance Curves'!$G20*70*G$1),0)</f>
        <v>0</v>
      </c>
      <c r="H25">
        <f>IFERROR(12000*IF('Performance Curves'!$U20="Cool",'Energy Use Calculator'!$D$39,IF('Performance Curves'!$U20="Heat",'Energy Use Calculator'!$D$40,MAX('Energy Use Calculator'!$D$39:$D$40)))*('Performance Curves'!$B20+'Performance Curves'!$C20*70+'Performance Curves'!$D20*70^2+'Performance Curves'!$E20*H$1+'Performance Curves'!$F20*H$1^2+'Performance Curves'!$G20*70*H$1),0)</f>
        <v>0</v>
      </c>
      <c r="I25">
        <f>IFERROR(12000*IF('Performance Curves'!$U20="Cool",'Energy Use Calculator'!$D$39,IF('Performance Curves'!$U20="Heat",'Energy Use Calculator'!$D$40,MAX('Energy Use Calculator'!$D$39:$D$40)))*('Performance Curves'!$B20+'Performance Curves'!$C20*70+'Performance Curves'!$D20*70^2+'Performance Curves'!$E20*I$1+'Performance Curves'!$F20*I$1^2+'Performance Curves'!$G20*70*I$1),0)</f>
        <v>0</v>
      </c>
      <c r="J25">
        <f>IFERROR(12000*IF('Performance Curves'!$U20="Cool",'Energy Use Calculator'!$D$39,IF('Performance Curves'!$U20="Heat",'Energy Use Calculator'!$D$40,MAX('Energy Use Calculator'!$D$39:$D$40)))*('Performance Curves'!$B20+'Performance Curves'!$C20*70+'Performance Curves'!$D20*70^2+'Performance Curves'!$E20*J$1+'Performance Curves'!$F20*J$1^2+'Performance Curves'!$G20*70*J$1),0)</f>
        <v>0</v>
      </c>
      <c r="K25">
        <f>IFERROR(12000*IF('Performance Curves'!$U20="Cool",'Energy Use Calculator'!$D$39,IF('Performance Curves'!$U20="Heat",'Energy Use Calculator'!$D$40,MAX('Energy Use Calculator'!$D$39:$D$40)))*('Performance Curves'!$B20+'Performance Curves'!$C20*70+'Performance Curves'!$D20*70^2+'Performance Curves'!$E20*K$1+'Performance Curves'!$F20*K$1^2+'Performance Curves'!$G20*70*K$1),0)</f>
        <v>0</v>
      </c>
      <c r="L25">
        <f>IFERROR(12000*IF('Performance Curves'!$U20="Cool",'Energy Use Calculator'!$D$39,IF('Performance Curves'!$U20="Heat",'Energy Use Calculator'!$D$40,MAX('Energy Use Calculator'!$D$39:$D$40)))*('Performance Curves'!$B20+'Performance Curves'!$C20*70+'Performance Curves'!$D20*70^2+'Performance Curves'!$E20*L$1+'Performance Curves'!$F20*L$1^2+'Performance Curves'!$G20*70*L$1),0)</f>
        <v>0</v>
      </c>
      <c r="M25">
        <f>IFERROR(12000*IF('Performance Curves'!$U20="Cool",'Energy Use Calculator'!$D$39,IF('Performance Curves'!$U20="Heat",'Energy Use Calculator'!$D$40,MAX('Energy Use Calculator'!$D$39:$D$40)))*('Performance Curves'!$B20+'Performance Curves'!$C20*70+'Performance Curves'!$D20*70^2+'Performance Curves'!$E20*M$1+'Performance Curves'!$F20*M$1^2+'Performance Curves'!$G20*70*M$1),0)</f>
        <v>0</v>
      </c>
      <c r="N25">
        <f>IFERROR(12000*IF('Performance Curves'!$U20="Cool",'Energy Use Calculator'!$D$39,IF('Performance Curves'!$U20="Heat",'Energy Use Calculator'!$D$40,MAX('Energy Use Calculator'!$D$39:$D$40)))*('Performance Curves'!$B20+'Performance Curves'!$C20*70+'Performance Curves'!$D20*70^2+'Performance Curves'!$E20*N$1+'Performance Curves'!$F20*N$1^2+'Performance Curves'!$G20*70*N$1),0)</f>
        <v>0</v>
      </c>
      <c r="O25">
        <f>IFERROR(12000*IF('Performance Curves'!$U20="Cool",'Energy Use Calculator'!$D$39,IF('Performance Curves'!$U20="Heat",'Energy Use Calculator'!$D$40,MAX('Energy Use Calculator'!$D$39:$D$40)))*('Performance Curves'!$B20+'Performance Curves'!$C20*70+'Performance Curves'!$D20*70^2+'Performance Curves'!$E20*O$1+'Performance Curves'!$F20*O$1^2+'Performance Curves'!$G20*70*O$1),0)</f>
        <v>0</v>
      </c>
      <c r="P25">
        <f>IFERROR(12000*IF('Performance Curves'!$U20="Cool",'Energy Use Calculator'!$D$39,IF('Performance Curves'!$U20="Heat",'Energy Use Calculator'!$D$40,MAX('Energy Use Calculator'!$D$39:$D$40)))*('Performance Curves'!$B20+'Performance Curves'!$C20*70+'Performance Curves'!$D20*70^2+'Performance Curves'!$E20*P$1+'Performance Curves'!$F20*P$1^2+'Performance Curves'!$G20*70*P$1),0)</f>
        <v>0</v>
      </c>
      <c r="Q25">
        <f>IFERROR(12000*IF('Performance Curves'!$U20="Cool",'Energy Use Calculator'!$D$39,IF('Performance Curves'!$U20="Heat",'Energy Use Calculator'!$D$40,MAX('Energy Use Calculator'!$D$39:$D$40)))*('Performance Curves'!$B20+'Performance Curves'!$C20*70+'Performance Curves'!$D20*70^2+'Performance Curves'!$E20*Q$1+'Performance Curves'!$F20*Q$1^2+'Performance Curves'!$G20*70*Q$1),0)</f>
        <v>0</v>
      </c>
      <c r="R25">
        <f>IFERROR(12000*IF('Performance Curves'!$U20="Cool",'Energy Use Calculator'!$D$39,IF('Performance Curves'!$U20="Heat",'Energy Use Calculator'!$D$40,MAX('Energy Use Calculator'!$D$39:$D$40)))*('Performance Curves'!$B20+'Performance Curves'!$C20*70+'Performance Curves'!$D20*70^2+'Performance Curves'!$E20*R$1+'Performance Curves'!$F20*R$1^2+'Performance Curves'!$G20*70*R$1),0)</f>
        <v>0</v>
      </c>
      <c r="S25">
        <f>IFERROR(12000*IF('Performance Curves'!$U20="Cool",'Energy Use Calculator'!$D$39,IF('Performance Curves'!$U20="Heat",'Energy Use Calculator'!$D$40,MAX('Energy Use Calculator'!$D$39:$D$40)))*('Performance Curves'!$B20+'Performance Curves'!$C20*70+'Performance Curves'!$D20*70^2+'Performance Curves'!$E20*S$1+'Performance Curves'!$F20*S$1^2+'Performance Curves'!$G20*70*S$1),0)</f>
        <v>0</v>
      </c>
      <c r="T25">
        <f>IFERROR(12000*IF('Performance Curves'!$U20="Cool",'Energy Use Calculator'!$D$39,IF('Performance Curves'!$U20="Heat",'Energy Use Calculator'!$D$40,MAX('Energy Use Calculator'!$D$39:$D$40)))*('Performance Curves'!$B20+'Performance Curves'!$C20*70+'Performance Curves'!$D20*70^2+'Performance Curves'!$E20*T$1+'Performance Curves'!$F20*T$1^2+'Performance Curves'!$G20*70*T$1),0)</f>
        <v>0</v>
      </c>
      <c r="U25">
        <f>IFERROR(12000*IF('Performance Curves'!$U20="Cool",'Energy Use Calculator'!$D$39,IF('Performance Curves'!$U20="Heat",'Energy Use Calculator'!$D$40,MAX('Energy Use Calculator'!$D$39:$D$40)))*('Performance Curves'!$B20+'Performance Curves'!$C20*70+'Performance Curves'!$D20*70^2+'Performance Curves'!$E20*U$1+'Performance Curves'!$F20*U$1^2+'Performance Curves'!$G20*70*U$1),0)</f>
        <v>0</v>
      </c>
      <c r="V25">
        <f>IFERROR(12000*IF('Performance Curves'!$U20="Cool",'Energy Use Calculator'!$D$39,IF('Performance Curves'!$U20="Heat",'Energy Use Calculator'!$D$40,MAX('Energy Use Calculator'!$D$39:$D$40)))*('Performance Curves'!$B20+'Performance Curves'!$C20*70+'Performance Curves'!$D20*70^2+'Performance Curves'!$E20*V$1+'Performance Curves'!$F20*V$1^2+'Performance Curves'!$G20*70*V$1),0)</f>
        <v>0</v>
      </c>
      <c r="W25">
        <f>IFERROR(12000*IF('Performance Curves'!$U20="Cool",'Energy Use Calculator'!$D$39,IF('Performance Curves'!$U20="Heat",'Energy Use Calculator'!$D$40,MAX('Energy Use Calculator'!$D$39:$D$40)))*('Performance Curves'!$B20+'Performance Curves'!$C20*70+'Performance Curves'!$D20*70^2+'Performance Curves'!$E20*W$1+'Performance Curves'!$F20*W$1^2+'Performance Curves'!$G20*70*W$1),0)</f>
        <v>0</v>
      </c>
      <c r="X25">
        <f>IFERROR(12000*IF('Performance Curves'!$U20="Cool",'Energy Use Calculator'!$D$39,IF('Performance Curves'!$U20="Heat",'Energy Use Calculator'!$D$40,MAX('Energy Use Calculator'!$D$39:$D$40)))*('Performance Curves'!$B20+'Performance Curves'!$C20*70+'Performance Curves'!$D20*70^2+'Performance Curves'!$E20*X$1+'Performance Curves'!$F20*X$1^2+'Performance Curves'!$G20*70*X$1),0)</f>
        <v>0</v>
      </c>
      <c r="Y25">
        <f>IFERROR(12000*IF('Performance Curves'!$U20="Cool",'Energy Use Calculator'!$D$39,IF('Performance Curves'!$U20="Heat",'Energy Use Calculator'!$D$40,MAX('Energy Use Calculator'!$D$39:$D$40)))*('Performance Curves'!$B20+'Performance Curves'!$C20*70+'Performance Curves'!$D20*70^2+'Performance Curves'!$E20*Y$1+'Performance Curves'!$F20*Y$1^2+'Performance Curves'!$G20*70*Y$1),0)</f>
        <v>0</v>
      </c>
      <c r="Z25">
        <f>IFERROR(12000*IF('Performance Curves'!$U20="Cool",'Energy Use Calculator'!$D$39,IF('Performance Curves'!$U20="Heat",'Energy Use Calculator'!$D$40,MAX('Energy Use Calculator'!$D$39:$D$40)))*('Performance Curves'!$B20+'Performance Curves'!$C20*70+'Performance Curves'!$D20*70^2+'Performance Curves'!$E20*Z$1+'Performance Curves'!$F20*Z$1^2+'Performance Curves'!$G20*70*Z$1),0)</f>
        <v>0</v>
      </c>
      <c r="AA25">
        <f>IFERROR(12000*IF('Performance Curves'!$U20="Cool",'Energy Use Calculator'!$D$39,IF('Performance Curves'!$U20="Heat",'Energy Use Calculator'!$D$40,MAX('Energy Use Calculator'!$D$39:$D$40)))*('Performance Curves'!$B20+'Performance Curves'!$C20*70+'Performance Curves'!$D20*70^2+'Performance Curves'!$E20*AA$1+'Performance Curves'!$F20*AA$1^2+'Performance Curves'!$G20*70*AA$1),0)</f>
        <v>0</v>
      </c>
      <c r="AB25">
        <f>IFERROR(12000*IF('Performance Curves'!$U20="Cool",'Energy Use Calculator'!$D$39,IF('Performance Curves'!$U20="Heat",'Energy Use Calculator'!$D$40,MAX('Energy Use Calculator'!$D$39:$D$40)))*('Performance Curves'!$B20+'Performance Curves'!$C20*70+'Performance Curves'!$D20*70^2+'Performance Curves'!$E20*AB$1+'Performance Curves'!$F20*AB$1^2+'Performance Curves'!$G20*70*AB$1),0)</f>
        <v>0</v>
      </c>
      <c r="AC25">
        <f>IFERROR(12000*IF('Performance Curves'!$U20="Cool",'Energy Use Calculator'!$D$39,IF('Performance Curves'!$U20="Heat",'Energy Use Calculator'!$D$40,MAX('Energy Use Calculator'!$D$39:$D$40)))*('Performance Curves'!$B20+'Performance Curves'!$C20*70+'Performance Curves'!$D20*70^2+'Performance Curves'!$E20*AC$1+'Performance Curves'!$F20*AC$1^2+'Performance Curves'!$G20*70*AC$1),0)</f>
        <v>0</v>
      </c>
      <c r="AD25">
        <f>IFERROR(12000*IF('Performance Curves'!$U20="Cool",'Energy Use Calculator'!$D$39,IF('Performance Curves'!$U20="Heat",'Energy Use Calculator'!$D$40,MAX('Energy Use Calculator'!$D$39:$D$40)))*('Performance Curves'!$B20+'Performance Curves'!$C20*70+'Performance Curves'!$D20*70^2+'Performance Curves'!$E20*AD$1+'Performance Curves'!$F20*AD$1^2+'Performance Curves'!$G20*70*AD$1),0)</f>
        <v>0</v>
      </c>
      <c r="AE25">
        <f>IFERROR(12000*IF('Performance Curves'!$U20="Cool",'Energy Use Calculator'!$D$39,IF('Performance Curves'!$U20="Heat",'Energy Use Calculator'!$D$40,MAX('Energy Use Calculator'!$D$39:$D$40)))*('Performance Curves'!$B20+'Performance Curves'!$C20*70+'Performance Curves'!$D20*70^2+'Performance Curves'!$E20*AE$1+'Performance Curves'!$F20*AE$1^2+'Performance Curves'!$G20*70*AE$1),0)</f>
        <v>0</v>
      </c>
      <c r="AF25">
        <f>IFERROR(12000*IF('Performance Curves'!$U20="Cool",'Energy Use Calculator'!$D$39,IF('Performance Curves'!$U20="Heat",'Energy Use Calculator'!$D$40,MAX('Energy Use Calculator'!$D$39:$D$40)))*('Performance Curves'!$B20+'Performance Curves'!$C20*70+'Performance Curves'!$D20*70^2+'Performance Curves'!$E20*AF$1+'Performance Curves'!$F20*AF$1^2+'Performance Curves'!$G20*70*AF$1),0)</f>
        <v>0</v>
      </c>
      <c r="AG25">
        <f>IFERROR(12000*IF('Performance Curves'!$U20="Cool",'Energy Use Calculator'!$D$39,IF('Performance Curves'!$U20="Heat",'Energy Use Calculator'!$D$40,MAX('Energy Use Calculator'!$D$39:$D$40)))*('Performance Curves'!$B20+'Performance Curves'!$C20*70+'Performance Curves'!$D20*70^2+'Performance Curves'!$E20*AG$1+'Performance Curves'!$F20*AG$1^2+'Performance Curves'!$G20*70*AG$1),0)</f>
        <v>0</v>
      </c>
      <c r="AH25">
        <f>IFERROR(12000*IF('Performance Curves'!$U20="Cool",'Energy Use Calculator'!$D$39,IF('Performance Curves'!$U20="Heat",'Energy Use Calculator'!$D$40,MAX('Energy Use Calculator'!$D$39:$D$40)))*('Performance Curves'!$B20+'Performance Curves'!$C20*70+'Performance Curves'!$D20*70^2+'Performance Curves'!$E20*AH$1+'Performance Curves'!$F20*AH$1^2+'Performance Curves'!$G20*70*AH$1),0)</f>
        <v>0</v>
      </c>
      <c r="AI25">
        <f>IFERROR(12000*IF('Performance Curves'!$U20="Cool",'Energy Use Calculator'!$D$39,IF('Performance Curves'!$U20="Heat",'Energy Use Calculator'!$D$40,MAX('Energy Use Calculator'!$D$39:$D$40)))*('Performance Curves'!$B20+'Performance Curves'!$C20*70+'Performance Curves'!$D20*70^2+'Performance Curves'!$E20*AI$1+'Performance Curves'!$F20*AI$1^2+'Performance Curves'!$G20*70*AI$1),0)</f>
        <v>0</v>
      </c>
      <c r="AJ25">
        <f>IFERROR(12000*IF('Performance Curves'!$U20="Cool",'Energy Use Calculator'!$D$39,IF('Performance Curves'!$U20="Heat",'Energy Use Calculator'!$D$40,MAX('Energy Use Calculator'!$D$39:$D$40)))*('Performance Curves'!$B20+'Performance Curves'!$C20*70+'Performance Curves'!$D20*70^2+'Performance Curves'!$E20*AJ$1+'Performance Curves'!$F20*AJ$1^2+'Performance Curves'!$G20*70*AJ$1),0)</f>
        <v>0</v>
      </c>
      <c r="AK25">
        <f>IFERROR(12000*IF('Performance Curves'!$U20="Cool",'Energy Use Calculator'!$D$39,IF('Performance Curves'!$U20="Heat",'Energy Use Calculator'!$D$40,MAX('Energy Use Calculator'!$D$39:$D$40)))*('Performance Curves'!$B20+'Performance Curves'!$C20*70+'Performance Curves'!$D20*70^2+'Performance Curves'!$E20*AK$1+'Performance Curves'!$F20*AK$1^2+'Performance Curves'!$G20*70*AK$1),0)</f>
        <v>0</v>
      </c>
      <c r="AL25">
        <f>IFERROR(12000*IF('Performance Curves'!$U20="Cool",'Energy Use Calculator'!$D$39,IF('Performance Curves'!$U20="Heat",'Energy Use Calculator'!$D$40,MAX('Energy Use Calculator'!$D$39:$D$40)))*('Performance Curves'!$B20+'Performance Curves'!$C20*70+'Performance Curves'!$D20*70^2+'Performance Curves'!$E20*AL$1+'Performance Curves'!$F20*AL$1^2+'Performance Curves'!$G20*70*AL$1),0)</f>
        <v>0</v>
      </c>
      <c r="AM25">
        <f>IFERROR(12000*IF('Performance Curves'!$U20="Cool",'Energy Use Calculator'!$D$39,IF('Performance Curves'!$U20="Heat",'Energy Use Calculator'!$D$40,MAX('Energy Use Calculator'!$D$39:$D$40)))*('Performance Curves'!$B20+'Performance Curves'!$C20*70+'Performance Curves'!$D20*70^2+'Performance Curves'!$E20*AM$1+'Performance Curves'!$F20*AM$1^2+'Performance Curves'!$G20*70*AM$1),0)</f>
        <v>0</v>
      </c>
      <c r="AN25">
        <f>IFERROR(12000*IF('Performance Curves'!$U20="Cool",'Energy Use Calculator'!$D$39,IF('Performance Curves'!$U20="Heat",'Energy Use Calculator'!$D$40,MAX('Energy Use Calculator'!$D$39:$D$40)))*('Performance Curves'!$B20+'Performance Curves'!$C20*70+'Performance Curves'!$D20*70^2+'Performance Curves'!$E20*AN$1+'Performance Curves'!$F20*AN$1^2+'Performance Curves'!$G20*70*AN$1),0)</f>
        <v>0</v>
      </c>
      <c r="AO25">
        <f>IFERROR(12000*IF('Performance Curves'!$U20="Cool",'Energy Use Calculator'!$D$39,IF('Performance Curves'!$U20="Heat",'Energy Use Calculator'!$D$40,MAX('Energy Use Calculator'!$D$39:$D$40)))*('Performance Curves'!$B20+'Performance Curves'!$C20*70+'Performance Curves'!$D20*70^2+'Performance Curves'!$E20*AO$1+'Performance Curves'!$F20*AO$1^2+'Performance Curves'!$G20*70*AO$1),0)</f>
        <v>0</v>
      </c>
      <c r="AP25">
        <f>IFERROR(12000*IF('Performance Curves'!$U20="Cool",'Energy Use Calculator'!$D$39,IF('Performance Curves'!$U20="Heat",'Energy Use Calculator'!$D$40,MAX('Energy Use Calculator'!$D$39:$D$40)))*('Performance Curves'!$B20+'Performance Curves'!$C20*70+'Performance Curves'!$D20*70^2+'Performance Curves'!$E20*AP$1+'Performance Curves'!$F20*AP$1^2+'Performance Curves'!$G20*70*AP$1),0)</f>
        <v>0</v>
      </c>
      <c r="AQ25">
        <f>IFERROR(12000*IF('Performance Curves'!$U20="Cool",'Energy Use Calculator'!$D$39,IF('Performance Curves'!$U20="Heat",'Energy Use Calculator'!$D$40,MAX('Energy Use Calculator'!$D$39:$D$40)))*('Performance Curves'!$B20+'Performance Curves'!$C20*70+'Performance Curves'!$D20*70^2+'Performance Curves'!$E20*AQ$1+'Performance Curves'!$F20*AQ$1^2+'Performance Curves'!$G20*70*AQ$1),0)</f>
        <v>0</v>
      </c>
      <c r="AR25">
        <f>IFERROR(12000*IF('Performance Curves'!$U20="Cool",'Energy Use Calculator'!$D$39,IF('Performance Curves'!$U20="Heat",'Energy Use Calculator'!$D$40,MAX('Energy Use Calculator'!$D$39:$D$40)))*('Performance Curves'!$B20+'Performance Curves'!$C20*70+'Performance Curves'!$D20*70^2+'Performance Curves'!$E20*AR$1+'Performance Curves'!$F20*AR$1^2+'Performance Curves'!$G20*70*AR$1),0)</f>
        <v>0</v>
      </c>
      <c r="AS25">
        <f>IFERROR(12000*IF('Performance Curves'!$U20="Cool",'Energy Use Calculator'!$D$39,IF('Performance Curves'!$U20="Heat",'Energy Use Calculator'!$D$40,MAX('Energy Use Calculator'!$D$39:$D$40)))*('Performance Curves'!$B20+'Performance Curves'!$C20*70+'Performance Curves'!$D20*70^2+'Performance Curves'!$E20*AS$1+'Performance Curves'!$F20*AS$1^2+'Performance Curves'!$G20*70*AS$1),0)</f>
        <v>0</v>
      </c>
      <c r="AT25">
        <f>IFERROR(12000*IF('Performance Curves'!$U20="Cool",'Energy Use Calculator'!$D$39,IF('Performance Curves'!$U20="Heat",'Energy Use Calculator'!$D$40,MAX('Energy Use Calculator'!$D$39:$D$40)))*('Performance Curves'!$B20+'Performance Curves'!$C20*70+'Performance Curves'!$D20*70^2+'Performance Curves'!$E20*AT$1+'Performance Curves'!$F20*AT$1^2+'Performance Curves'!$G20*70*AT$1),0)</f>
        <v>0</v>
      </c>
      <c r="AU25">
        <f>IFERROR(12000*IF('Performance Curves'!$U20="Cool",'Energy Use Calculator'!$D$39,IF('Performance Curves'!$U20="Heat",'Energy Use Calculator'!$D$40,MAX('Energy Use Calculator'!$D$39:$D$40)))*('Performance Curves'!$B20+'Performance Curves'!$C20*70+'Performance Curves'!$D20*70^2+'Performance Curves'!$E20*AU$1+'Performance Curves'!$F20*AU$1^2+'Performance Curves'!$G20*70*AU$1),0)</f>
        <v>0</v>
      </c>
      <c r="AV25">
        <f>IFERROR(12000*IF('Performance Curves'!$U20="Cool",'Energy Use Calculator'!$D$39,IF('Performance Curves'!$U20="Heat",'Energy Use Calculator'!$D$40,MAX('Energy Use Calculator'!$D$39:$D$40)))*('Performance Curves'!$B20+'Performance Curves'!$C20*70+'Performance Curves'!$D20*70^2+'Performance Curves'!$E20*AV$1+'Performance Curves'!$F20*AV$1^2+'Performance Curves'!$G20*70*AV$1),0)</f>
        <v>0</v>
      </c>
      <c r="AW25">
        <f>IFERROR(12000*IF('Performance Curves'!$U20="Cool",'Energy Use Calculator'!$D$39,IF('Performance Curves'!$U20="Heat",'Energy Use Calculator'!$D$40,MAX('Energy Use Calculator'!$D$39:$D$40)))*('Performance Curves'!$B20+'Performance Curves'!$C20*70+'Performance Curves'!$D20*70^2+'Performance Curves'!$E20*AW$1+'Performance Curves'!$F20*AW$1^2+'Performance Curves'!$G20*70*AW$1),0)</f>
        <v>0</v>
      </c>
      <c r="AX25">
        <f>IFERROR(12000*IF('Performance Curves'!$U20="Cool",'Energy Use Calculator'!$D$39,IF('Performance Curves'!$U20="Heat",'Energy Use Calculator'!$D$40,MAX('Energy Use Calculator'!$D$39:$D$40)))*('Performance Curves'!$B20+'Performance Curves'!$C20*70+'Performance Curves'!$D20*70^2+'Performance Curves'!$E20*AX$1+'Performance Curves'!$F20*AX$1^2+'Performance Curves'!$G20*70*AX$1),0)</f>
        <v>0</v>
      </c>
      <c r="AY25">
        <f>IFERROR(12000*IF('Performance Curves'!$U20="Cool",'Energy Use Calculator'!$D$39,IF('Performance Curves'!$U20="Heat",'Energy Use Calculator'!$D$40,MAX('Energy Use Calculator'!$D$39:$D$40)))*('Performance Curves'!$B20+'Performance Curves'!$C20*70+'Performance Curves'!$D20*70^2+'Performance Curves'!$E20*AY$1+'Performance Curves'!$F20*AY$1^2+'Performance Curves'!$G20*70*AY$1),0)</f>
        <v>0</v>
      </c>
      <c r="AZ25">
        <f>IFERROR(12000*IF('Performance Curves'!$U20="Cool",'Energy Use Calculator'!$D$39,IF('Performance Curves'!$U20="Heat",'Energy Use Calculator'!$D$40,MAX('Energy Use Calculator'!$D$39:$D$40)))*('Performance Curves'!$B20+'Performance Curves'!$C20*70+'Performance Curves'!$D20*70^2+'Performance Curves'!$E20*AZ$1+'Performance Curves'!$F20*AZ$1^2+'Performance Curves'!$G20*70*AZ$1),0)</f>
        <v>0</v>
      </c>
      <c r="BA25">
        <f>IFERROR(12000*IF('Performance Curves'!$U20="Cool",'Energy Use Calculator'!$D$39,IF('Performance Curves'!$U20="Heat",'Energy Use Calculator'!$D$40,MAX('Energy Use Calculator'!$D$39:$D$40)))*('Performance Curves'!$B20+'Performance Curves'!$C20*70+'Performance Curves'!$D20*70^2+'Performance Curves'!$E20*BA$1+'Performance Curves'!$F20*BA$1^2+'Performance Curves'!$G20*70*BA$1),0)</f>
        <v>0</v>
      </c>
      <c r="BB25">
        <f>IFERROR(12000*IF('Performance Curves'!$U20="Cool",'Energy Use Calculator'!$D$39,IF('Performance Curves'!$U20="Heat",'Energy Use Calculator'!$D$40,MAX('Energy Use Calculator'!$D$39:$D$40)))*('Performance Curves'!$B20+'Performance Curves'!$C20*70+'Performance Curves'!$D20*70^2+'Performance Curves'!$E20*BB$1+'Performance Curves'!$F20*BB$1^2+'Performance Curves'!$G20*70*BB$1),0)</f>
        <v>0</v>
      </c>
      <c r="BC25">
        <f>IFERROR(12000*IF('Performance Curves'!$U20="Cool",'Energy Use Calculator'!$D$39,IF('Performance Curves'!$U20="Heat",'Energy Use Calculator'!$D$40,MAX('Energy Use Calculator'!$D$39:$D$40)))*('Performance Curves'!$B20+'Performance Curves'!$C20*70+'Performance Curves'!$D20*70^2+'Performance Curves'!$E20*BC$1+'Performance Curves'!$F20*BC$1^2+'Performance Curves'!$G20*70*BC$1),0)</f>
        <v>0</v>
      </c>
      <c r="BD25">
        <f>IFERROR(12000*IF('Performance Curves'!$U20="Cool",'Energy Use Calculator'!$D$39,IF('Performance Curves'!$U20="Heat",'Energy Use Calculator'!$D$40,MAX('Energy Use Calculator'!$D$39:$D$40)))*('Performance Curves'!$B20+'Performance Curves'!$C20*70+'Performance Curves'!$D20*70^2+'Performance Curves'!$E20*BD$1+'Performance Curves'!$F20*BD$1^2+'Performance Curves'!$G20*70*BD$1),0)</f>
        <v>0</v>
      </c>
      <c r="BE25">
        <f>IFERROR(12000*IF('Performance Curves'!$U20="Cool",'Energy Use Calculator'!$D$39,IF('Performance Curves'!$U20="Heat",'Energy Use Calculator'!$D$40,MAX('Energy Use Calculator'!$D$39:$D$40)))*('Performance Curves'!$B20+'Performance Curves'!$C20*70+'Performance Curves'!$D20*70^2+'Performance Curves'!$E20*BE$1+'Performance Curves'!$F20*BE$1^2+'Performance Curves'!$G20*70*BE$1),0)</f>
        <v>0</v>
      </c>
      <c r="BF25">
        <f>IFERROR(12000*IF('Performance Curves'!$U20="Cool",'Energy Use Calculator'!$D$39,IF('Performance Curves'!$U20="Heat",'Energy Use Calculator'!$D$40,MAX('Energy Use Calculator'!$D$39:$D$40)))*('Performance Curves'!$B20+'Performance Curves'!$C20*70+'Performance Curves'!$D20*70^2+'Performance Curves'!$E20*BF$1+'Performance Curves'!$F20*BF$1^2+'Performance Curves'!$G20*70*BF$1),0)</f>
        <v>0</v>
      </c>
      <c r="BG25">
        <f>IFERROR(12000*IF('Performance Curves'!$U20="Cool",'Energy Use Calculator'!$D$39,IF('Performance Curves'!$U20="Heat",'Energy Use Calculator'!$D$40,MAX('Energy Use Calculator'!$D$39:$D$40)))*('Performance Curves'!$B20+'Performance Curves'!$C20*70+'Performance Curves'!$D20*70^2+'Performance Curves'!$E20*BG$1+'Performance Curves'!$F20*BG$1^2+'Performance Curves'!$G20*70*BG$1),0)</f>
        <v>0</v>
      </c>
      <c r="BH25">
        <f>IFERROR(12000*IF('Performance Curves'!$U20="Cool",'Energy Use Calculator'!$D$39,IF('Performance Curves'!$U20="Heat",'Energy Use Calculator'!$D$40,MAX('Energy Use Calculator'!$D$39:$D$40)))*('Performance Curves'!$B20+'Performance Curves'!$C20*70+'Performance Curves'!$D20*70^2+'Performance Curves'!$E20*BH$1+'Performance Curves'!$F20*BH$1^2+'Performance Curves'!$G20*70*BH$1),0)</f>
        <v>0</v>
      </c>
      <c r="BI25">
        <f>IFERROR(12000*IF('Performance Curves'!$U20="Cool",'Energy Use Calculator'!$D$39,IF('Performance Curves'!$U20="Heat",'Energy Use Calculator'!$D$40,MAX('Energy Use Calculator'!$D$39:$D$40)))*('Performance Curves'!$B20+'Performance Curves'!$C20*70+'Performance Curves'!$D20*70^2+'Performance Curves'!$E20*BI$1+'Performance Curves'!$F20*BI$1^2+'Performance Curves'!$G20*70*BI$1),0)</f>
        <v>0</v>
      </c>
      <c r="BJ25">
        <f>IFERROR(12000*IF('Performance Curves'!$U20="Cool",'Energy Use Calculator'!$D$39,IF('Performance Curves'!$U20="Heat",'Energy Use Calculator'!$D$40,MAX('Energy Use Calculator'!$D$39:$D$40)))*('Performance Curves'!$B20+'Performance Curves'!$C20*70+'Performance Curves'!$D20*70^2+'Performance Curves'!$E20*BJ$1+'Performance Curves'!$F20*BJ$1^2+'Performance Curves'!$G20*70*BJ$1),0)</f>
        <v>0</v>
      </c>
      <c r="BK25">
        <f>IFERROR(12000*IF('Performance Curves'!$U20="Cool",'Energy Use Calculator'!$D$39,IF('Performance Curves'!$U20="Heat",'Energy Use Calculator'!$D$40,MAX('Energy Use Calculator'!$D$39:$D$40)))*('Performance Curves'!$B20+'Performance Curves'!$C20*70+'Performance Curves'!$D20*70^2+'Performance Curves'!$E20*BK$1+'Performance Curves'!$F20*BK$1^2+'Performance Curves'!$G20*70*BK$1),0)</f>
        <v>0</v>
      </c>
      <c r="BL25">
        <f>IFERROR(12000*IF('Performance Curves'!$U20="Cool",'Energy Use Calculator'!$D$39,IF('Performance Curves'!$U20="Heat",'Energy Use Calculator'!$D$40,MAX('Energy Use Calculator'!$D$39:$D$40)))*('Performance Curves'!$B20+'Performance Curves'!$C20*70+'Performance Curves'!$D20*70^2+'Performance Curves'!$E20*BL$1+'Performance Curves'!$F20*BL$1^2+'Performance Curves'!$G20*70*BL$1),0)</f>
        <v>0</v>
      </c>
      <c r="BM25">
        <f>IFERROR(12000*IF('Performance Curves'!$U20="Cool",'Energy Use Calculator'!$D$39,IF('Performance Curves'!$U20="Heat",'Energy Use Calculator'!$D$40,MAX('Energy Use Calculator'!$D$39:$D$40)))*('Performance Curves'!$B20+'Performance Curves'!$C20*70+'Performance Curves'!$D20*70^2+'Performance Curves'!$E20*BM$1+'Performance Curves'!$F20*BM$1^2+'Performance Curves'!$G20*70*BM$1),0)</f>
        <v>0</v>
      </c>
      <c r="BN25">
        <f>IFERROR(12000*IF('Performance Curves'!$U20="Cool",'Energy Use Calculator'!$D$39,IF('Performance Curves'!$U20="Heat",'Energy Use Calculator'!$D$40,MAX('Energy Use Calculator'!$D$39:$D$40)))*('Performance Curves'!$B20+'Performance Curves'!$C20*70+'Performance Curves'!$D20*70^2+'Performance Curves'!$E20*BN$1+'Performance Curves'!$F20*BN$1^2+'Performance Curves'!$G20*70*BN$1),0)</f>
        <v>0</v>
      </c>
      <c r="BO25">
        <f>IFERROR(12000*IF('Performance Curves'!$U20="Cool",'Energy Use Calculator'!$D$39,IF('Performance Curves'!$U20="Heat",'Energy Use Calculator'!$D$40,MAX('Energy Use Calculator'!$D$39:$D$40)))*('Performance Curves'!$B20+'Performance Curves'!$C20*70+'Performance Curves'!$D20*70^2+'Performance Curves'!$E20*BO$1+'Performance Curves'!$F20*BO$1^2+'Performance Curves'!$G20*70*BO$1),0)</f>
        <v>0</v>
      </c>
      <c r="BP25">
        <f>IFERROR(12000*IF('Performance Curves'!$U20="Cool",'Energy Use Calculator'!$D$39,IF('Performance Curves'!$U20="Heat",'Energy Use Calculator'!$D$40,MAX('Energy Use Calculator'!$D$39:$D$40)))*('Performance Curves'!$B20+'Performance Curves'!$C20*70+'Performance Curves'!$D20*70^2+'Performance Curves'!$E20*BP$1+'Performance Curves'!$F20*BP$1^2+'Performance Curves'!$G20*70*BP$1),0)</f>
        <v>0</v>
      </c>
      <c r="BQ25">
        <f>IFERROR(12000*IF('Performance Curves'!$U20="Cool",'Energy Use Calculator'!$D$39,IF('Performance Curves'!$U20="Heat",'Energy Use Calculator'!$D$40,MAX('Energy Use Calculator'!$D$39:$D$40)))*('Performance Curves'!$B20+'Performance Curves'!$C20*70+'Performance Curves'!$D20*70^2+'Performance Curves'!$E20*BQ$1+'Performance Curves'!$F20*BQ$1^2+'Performance Curves'!$G20*70*BQ$1),0)</f>
        <v>0</v>
      </c>
      <c r="BR25">
        <f>IFERROR(12000*IF('Performance Curves'!$U20="Cool",'Energy Use Calculator'!$D$39,IF('Performance Curves'!$U20="Heat",'Energy Use Calculator'!$D$40,MAX('Energy Use Calculator'!$D$39:$D$40)))*('Performance Curves'!$B20+'Performance Curves'!$C20*70+'Performance Curves'!$D20*70^2+'Performance Curves'!$E20*BR$1+'Performance Curves'!$F20*BR$1^2+'Performance Curves'!$G20*70*BR$1),0)</f>
        <v>0</v>
      </c>
      <c r="BS25">
        <f>IFERROR(12000*IF('Performance Curves'!$U20="Cool",'Energy Use Calculator'!$D$39,IF('Performance Curves'!$U20="Heat",'Energy Use Calculator'!$D$40,MAX('Energy Use Calculator'!$D$39:$D$40)))*('Performance Curves'!$B20+'Performance Curves'!$C20*70+'Performance Curves'!$D20*70^2+'Performance Curves'!$E20*BS$1+'Performance Curves'!$F20*BS$1^2+'Performance Curves'!$G20*70*BS$1),0)</f>
        <v>0</v>
      </c>
      <c r="BT25">
        <f>IFERROR(12000*IF('Performance Curves'!$U20="Cool",'Energy Use Calculator'!$D$39,IF('Performance Curves'!$U20="Heat",'Energy Use Calculator'!$D$40,MAX('Energy Use Calculator'!$D$39:$D$40)))*('Performance Curves'!$B20+'Performance Curves'!$C20*70+'Performance Curves'!$D20*70^2+'Performance Curves'!$E20*BT$1+'Performance Curves'!$F20*BT$1^2+'Performance Curves'!$G20*70*BT$1),0)</f>
        <v>0</v>
      </c>
      <c r="BU25">
        <f>IFERROR(12000*IF('Performance Curves'!$U20="Cool",'Energy Use Calculator'!$D$39,IF('Performance Curves'!$U20="Heat",'Energy Use Calculator'!$D$40,MAX('Energy Use Calculator'!$D$39:$D$40)))*('Performance Curves'!$B20+'Performance Curves'!$C20*70+'Performance Curves'!$D20*70^2+'Performance Curves'!$E20*BU$1+'Performance Curves'!$F20*BU$1^2+'Performance Curves'!$G20*70*BU$1),0)</f>
        <v>0</v>
      </c>
      <c r="BV25">
        <f>IFERROR(12000*IF('Performance Curves'!$U20="Cool",'Energy Use Calculator'!$D$39,IF('Performance Curves'!$U20="Heat",'Energy Use Calculator'!$D$40,MAX('Energy Use Calculator'!$D$39:$D$40)))*('Performance Curves'!$B20+'Performance Curves'!$C20*70+'Performance Curves'!$D20*70^2+'Performance Curves'!$E20*BV$1+'Performance Curves'!$F20*BV$1^2+'Performance Curves'!$G20*70*BV$1),0)</f>
        <v>0</v>
      </c>
      <c r="BW25">
        <f>IFERROR(12000*IF('Performance Curves'!$U20="Cool",'Energy Use Calculator'!$D$39,IF('Performance Curves'!$U20="Heat",'Energy Use Calculator'!$D$40,MAX('Energy Use Calculator'!$D$39:$D$40)))*('Performance Curves'!$B20+'Performance Curves'!$C20*70+'Performance Curves'!$D20*70^2+'Performance Curves'!$E20*BW$1+'Performance Curves'!$F20*BW$1^2+'Performance Curves'!$G20*70*BW$1),0)</f>
        <v>0</v>
      </c>
      <c r="BX25">
        <f>IFERROR(12000*IF('Performance Curves'!$U20="Cool",'Energy Use Calculator'!$D$39,IF('Performance Curves'!$U20="Heat",'Energy Use Calculator'!$D$40,MAX('Energy Use Calculator'!$D$39:$D$40)))*('Performance Curves'!$B20+'Performance Curves'!$C20*70+'Performance Curves'!$D20*70^2+'Performance Curves'!$E20*BX$1+'Performance Curves'!$F20*BX$1^2+'Performance Curves'!$G20*70*BX$1),0)</f>
        <v>0</v>
      </c>
      <c r="BY25">
        <f>IFERROR(12000*IF('Performance Curves'!$U20="Cool",'Energy Use Calculator'!$D$39,IF('Performance Curves'!$U20="Heat",'Energy Use Calculator'!$D$40,MAX('Energy Use Calculator'!$D$39:$D$40)))*('Performance Curves'!$B20+'Performance Curves'!$C20*70+'Performance Curves'!$D20*70^2+'Performance Curves'!$E20*BY$1+'Performance Curves'!$F20*BY$1^2+'Performance Curves'!$G20*70*BY$1),0)</f>
        <v>0</v>
      </c>
      <c r="BZ25">
        <f>IFERROR(12000*IF('Performance Curves'!$U20="Cool",'Energy Use Calculator'!$D$39,IF('Performance Curves'!$U20="Heat",'Energy Use Calculator'!$D$40,MAX('Energy Use Calculator'!$D$39:$D$40)))*('Performance Curves'!$B20+'Performance Curves'!$C20*70+'Performance Curves'!$D20*70^2+'Performance Curves'!$E20*BZ$1+'Performance Curves'!$F20*BZ$1^2+'Performance Curves'!$G20*70*BZ$1),0)</f>
        <v>0</v>
      </c>
      <c r="CA25">
        <f>IFERROR(12000*IF('Performance Curves'!$U20="Cool",'Energy Use Calculator'!$D$39,IF('Performance Curves'!$U20="Heat",'Energy Use Calculator'!$D$40,MAX('Energy Use Calculator'!$D$39:$D$40)))*('Performance Curves'!$B20+'Performance Curves'!$C20*70+'Performance Curves'!$D20*70^2+'Performance Curves'!$E20*CA$1+'Performance Curves'!$F20*CA$1^2+'Performance Curves'!$G20*70*CA$1),0)</f>
        <v>0</v>
      </c>
      <c r="CB25">
        <f>IFERROR(12000*IF('Performance Curves'!$U20="Cool",'Energy Use Calculator'!$D$39,IF('Performance Curves'!$U20="Heat",'Energy Use Calculator'!$D$40,MAX('Energy Use Calculator'!$D$39:$D$40)))*('Performance Curves'!$B20+'Performance Curves'!$C20*70+'Performance Curves'!$D20*70^2+'Performance Curves'!$E20*CB$1+'Performance Curves'!$F20*CB$1^2+'Performance Curves'!$G20*70*CB$1),0)</f>
        <v>0</v>
      </c>
      <c r="CC25">
        <f>IFERROR(12000*IF('Performance Curves'!$U20="Cool",'Energy Use Calculator'!$D$39,IF('Performance Curves'!$U20="Heat",'Energy Use Calculator'!$D$40,MAX('Energy Use Calculator'!$D$39:$D$40)))*('Performance Curves'!$B20+'Performance Curves'!$C20*70+'Performance Curves'!$D20*70^2+'Performance Curves'!$E20*CC$1+'Performance Curves'!$F20*CC$1^2+'Performance Curves'!$G20*70*CC$1),0)</f>
        <v>0</v>
      </c>
      <c r="CD25">
        <f>IFERROR(12000*IF('Performance Curves'!$U20="Cool",'Energy Use Calculator'!$D$39,IF('Performance Curves'!$U20="Heat",'Energy Use Calculator'!$D$40,MAX('Energy Use Calculator'!$D$39:$D$40)))*('Performance Curves'!$B20+'Performance Curves'!$C20*70+'Performance Curves'!$D20*70^2+'Performance Curves'!$E20*CD$1+'Performance Curves'!$F20*CD$1^2+'Performance Curves'!$G20*70*CD$1),0)</f>
        <v>0</v>
      </c>
    </row>
    <row r="26" spans="1:82" x14ac:dyDescent="0.25">
      <c r="A26" t="s">
        <v>349</v>
      </c>
      <c r="B26">
        <f>IFERROR(12000*IF('Performance Curves'!$U21="Cool",'Energy Use Calculator'!$D$39,IF('Performance Curves'!$U21="Heat",'Energy Use Calculator'!$D$40,MAX('Energy Use Calculator'!$D$39:$D$40)))*('Performance Curves'!$B21+'Performance Curves'!$C21*70+'Performance Curves'!$D21*70^2+'Performance Curves'!$E21*B$1+'Performance Curves'!$F21*B$1^2+'Performance Curves'!$G21*70*B$1),0)</f>
        <v>0</v>
      </c>
      <c r="C26">
        <f>IFERROR(12000*IF('Performance Curves'!$U21="Cool",'Energy Use Calculator'!$D$39,IF('Performance Curves'!$U21="Heat",'Energy Use Calculator'!$D$40,MAX('Energy Use Calculator'!$D$39:$D$40)))*('Performance Curves'!$B21+'Performance Curves'!$C21*70+'Performance Curves'!$D21*70^2+'Performance Curves'!$E21*C$1+'Performance Curves'!$F21*C$1^2+'Performance Curves'!$G21*70*C$1),0)</f>
        <v>0</v>
      </c>
      <c r="D26">
        <f>IFERROR(12000*IF('Performance Curves'!$U21="Cool",'Energy Use Calculator'!$D$39,IF('Performance Curves'!$U21="Heat",'Energy Use Calculator'!$D$40,MAX('Energy Use Calculator'!$D$39:$D$40)))*('Performance Curves'!$B21+'Performance Curves'!$C21*70+'Performance Curves'!$D21*70^2+'Performance Curves'!$E21*D$1+'Performance Curves'!$F21*D$1^2+'Performance Curves'!$G21*70*D$1),0)</f>
        <v>0</v>
      </c>
      <c r="E26">
        <f>IFERROR(12000*IF('Performance Curves'!$U21="Cool",'Energy Use Calculator'!$D$39,IF('Performance Curves'!$U21="Heat",'Energy Use Calculator'!$D$40,MAX('Energy Use Calculator'!$D$39:$D$40)))*('Performance Curves'!$B21+'Performance Curves'!$C21*70+'Performance Curves'!$D21*70^2+'Performance Curves'!$E21*E$1+'Performance Curves'!$F21*E$1^2+'Performance Curves'!$G21*70*E$1),0)</f>
        <v>0</v>
      </c>
      <c r="F26">
        <f>IFERROR(12000*IF('Performance Curves'!$U21="Cool",'Energy Use Calculator'!$D$39,IF('Performance Curves'!$U21="Heat",'Energy Use Calculator'!$D$40,MAX('Energy Use Calculator'!$D$39:$D$40)))*('Performance Curves'!$B21+'Performance Curves'!$C21*70+'Performance Curves'!$D21*70^2+'Performance Curves'!$E21*F$1+'Performance Curves'!$F21*F$1^2+'Performance Curves'!$G21*70*F$1),0)</f>
        <v>0</v>
      </c>
      <c r="G26">
        <f>IFERROR(12000*IF('Performance Curves'!$U21="Cool",'Energy Use Calculator'!$D$39,IF('Performance Curves'!$U21="Heat",'Energy Use Calculator'!$D$40,MAX('Energy Use Calculator'!$D$39:$D$40)))*('Performance Curves'!$B21+'Performance Curves'!$C21*70+'Performance Curves'!$D21*70^2+'Performance Curves'!$E21*G$1+'Performance Curves'!$F21*G$1^2+'Performance Curves'!$G21*70*G$1),0)</f>
        <v>0</v>
      </c>
      <c r="H26">
        <f>IFERROR(12000*IF('Performance Curves'!$U21="Cool",'Energy Use Calculator'!$D$39,IF('Performance Curves'!$U21="Heat",'Energy Use Calculator'!$D$40,MAX('Energy Use Calculator'!$D$39:$D$40)))*('Performance Curves'!$B21+'Performance Curves'!$C21*70+'Performance Curves'!$D21*70^2+'Performance Curves'!$E21*H$1+'Performance Curves'!$F21*H$1^2+'Performance Curves'!$G21*70*H$1),0)</f>
        <v>0</v>
      </c>
      <c r="I26">
        <f>IFERROR(12000*IF('Performance Curves'!$U21="Cool",'Energy Use Calculator'!$D$39,IF('Performance Curves'!$U21="Heat",'Energy Use Calculator'!$D$40,MAX('Energy Use Calculator'!$D$39:$D$40)))*('Performance Curves'!$B21+'Performance Curves'!$C21*70+'Performance Curves'!$D21*70^2+'Performance Curves'!$E21*I$1+'Performance Curves'!$F21*I$1^2+'Performance Curves'!$G21*70*I$1),0)</f>
        <v>0</v>
      </c>
      <c r="J26">
        <f>IFERROR(12000*IF('Performance Curves'!$U21="Cool",'Energy Use Calculator'!$D$39,IF('Performance Curves'!$U21="Heat",'Energy Use Calculator'!$D$40,MAX('Energy Use Calculator'!$D$39:$D$40)))*('Performance Curves'!$B21+'Performance Curves'!$C21*70+'Performance Curves'!$D21*70^2+'Performance Curves'!$E21*J$1+'Performance Curves'!$F21*J$1^2+'Performance Curves'!$G21*70*J$1),0)</f>
        <v>0</v>
      </c>
      <c r="K26">
        <f>IFERROR(12000*IF('Performance Curves'!$U21="Cool",'Energy Use Calculator'!$D$39,IF('Performance Curves'!$U21="Heat",'Energy Use Calculator'!$D$40,MAX('Energy Use Calculator'!$D$39:$D$40)))*('Performance Curves'!$B21+'Performance Curves'!$C21*70+'Performance Curves'!$D21*70^2+'Performance Curves'!$E21*K$1+'Performance Curves'!$F21*K$1^2+'Performance Curves'!$G21*70*K$1),0)</f>
        <v>0</v>
      </c>
      <c r="L26">
        <f>IFERROR(12000*IF('Performance Curves'!$U21="Cool",'Energy Use Calculator'!$D$39,IF('Performance Curves'!$U21="Heat",'Energy Use Calculator'!$D$40,MAX('Energy Use Calculator'!$D$39:$D$40)))*('Performance Curves'!$B21+'Performance Curves'!$C21*70+'Performance Curves'!$D21*70^2+'Performance Curves'!$E21*L$1+'Performance Curves'!$F21*L$1^2+'Performance Curves'!$G21*70*L$1),0)</f>
        <v>0</v>
      </c>
      <c r="M26">
        <f>IFERROR(12000*IF('Performance Curves'!$U21="Cool",'Energy Use Calculator'!$D$39,IF('Performance Curves'!$U21="Heat",'Energy Use Calculator'!$D$40,MAX('Energy Use Calculator'!$D$39:$D$40)))*('Performance Curves'!$B21+'Performance Curves'!$C21*70+'Performance Curves'!$D21*70^2+'Performance Curves'!$E21*M$1+'Performance Curves'!$F21*M$1^2+'Performance Curves'!$G21*70*M$1),0)</f>
        <v>0</v>
      </c>
      <c r="N26">
        <f>IFERROR(12000*IF('Performance Curves'!$U21="Cool",'Energy Use Calculator'!$D$39,IF('Performance Curves'!$U21="Heat",'Energy Use Calculator'!$D$40,MAX('Energy Use Calculator'!$D$39:$D$40)))*('Performance Curves'!$B21+'Performance Curves'!$C21*70+'Performance Curves'!$D21*70^2+'Performance Curves'!$E21*N$1+'Performance Curves'!$F21*N$1^2+'Performance Curves'!$G21*70*N$1),0)</f>
        <v>0</v>
      </c>
      <c r="O26">
        <f>IFERROR(12000*IF('Performance Curves'!$U21="Cool",'Energy Use Calculator'!$D$39,IF('Performance Curves'!$U21="Heat",'Energy Use Calculator'!$D$40,MAX('Energy Use Calculator'!$D$39:$D$40)))*('Performance Curves'!$B21+'Performance Curves'!$C21*70+'Performance Curves'!$D21*70^2+'Performance Curves'!$E21*O$1+'Performance Curves'!$F21*O$1^2+'Performance Curves'!$G21*70*O$1),0)</f>
        <v>0</v>
      </c>
      <c r="P26">
        <f>IFERROR(12000*IF('Performance Curves'!$U21="Cool",'Energy Use Calculator'!$D$39,IF('Performance Curves'!$U21="Heat",'Energy Use Calculator'!$D$40,MAX('Energy Use Calculator'!$D$39:$D$40)))*('Performance Curves'!$B21+'Performance Curves'!$C21*70+'Performance Curves'!$D21*70^2+'Performance Curves'!$E21*P$1+'Performance Curves'!$F21*P$1^2+'Performance Curves'!$G21*70*P$1),0)</f>
        <v>0</v>
      </c>
      <c r="Q26">
        <f>IFERROR(12000*IF('Performance Curves'!$U21="Cool",'Energy Use Calculator'!$D$39,IF('Performance Curves'!$U21="Heat",'Energy Use Calculator'!$D$40,MAX('Energy Use Calculator'!$D$39:$D$40)))*('Performance Curves'!$B21+'Performance Curves'!$C21*70+'Performance Curves'!$D21*70^2+'Performance Curves'!$E21*Q$1+'Performance Curves'!$F21*Q$1^2+'Performance Curves'!$G21*70*Q$1),0)</f>
        <v>0</v>
      </c>
      <c r="R26">
        <f>IFERROR(12000*IF('Performance Curves'!$U21="Cool",'Energy Use Calculator'!$D$39,IF('Performance Curves'!$U21="Heat",'Energy Use Calculator'!$D$40,MAX('Energy Use Calculator'!$D$39:$D$40)))*('Performance Curves'!$B21+'Performance Curves'!$C21*70+'Performance Curves'!$D21*70^2+'Performance Curves'!$E21*R$1+'Performance Curves'!$F21*R$1^2+'Performance Curves'!$G21*70*R$1),0)</f>
        <v>0</v>
      </c>
      <c r="S26">
        <f>IFERROR(12000*IF('Performance Curves'!$U21="Cool",'Energy Use Calculator'!$D$39,IF('Performance Curves'!$U21="Heat",'Energy Use Calculator'!$D$40,MAX('Energy Use Calculator'!$D$39:$D$40)))*('Performance Curves'!$B21+'Performance Curves'!$C21*70+'Performance Curves'!$D21*70^2+'Performance Curves'!$E21*S$1+'Performance Curves'!$F21*S$1^2+'Performance Curves'!$G21*70*S$1),0)</f>
        <v>0</v>
      </c>
      <c r="T26">
        <f>IFERROR(12000*IF('Performance Curves'!$U21="Cool",'Energy Use Calculator'!$D$39,IF('Performance Curves'!$U21="Heat",'Energy Use Calculator'!$D$40,MAX('Energy Use Calculator'!$D$39:$D$40)))*('Performance Curves'!$B21+'Performance Curves'!$C21*70+'Performance Curves'!$D21*70^2+'Performance Curves'!$E21*T$1+'Performance Curves'!$F21*T$1^2+'Performance Curves'!$G21*70*T$1),0)</f>
        <v>0</v>
      </c>
      <c r="U26">
        <f>IFERROR(12000*IF('Performance Curves'!$U21="Cool",'Energy Use Calculator'!$D$39,IF('Performance Curves'!$U21="Heat",'Energy Use Calculator'!$D$40,MAX('Energy Use Calculator'!$D$39:$D$40)))*('Performance Curves'!$B21+'Performance Curves'!$C21*70+'Performance Curves'!$D21*70^2+'Performance Curves'!$E21*U$1+'Performance Curves'!$F21*U$1^2+'Performance Curves'!$G21*70*U$1),0)</f>
        <v>0</v>
      </c>
      <c r="V26">
        <f>IFERROR(12000*IF('Performance Curves'!$U21="Cool",'Energy Use Calculator'!$D$39,IF('Performance Curves'!$U21="Heat",'Energy Use Calculator'!$D$40,MAX('Energy Use Calculator'!$D$39:$D$40)))*('Performance Curves'!$B21+'Performance Curves'!$C21*70+'Performance Curves'!$D21*70^2+'Performance Curves'!$E21*V$1+'Performance Curves'!$F21*V$1^2+'Performance Curves'!$G21*70*V$1),0)</f>
        <v>0</v>
      </c>
      <c r="W26">
        <f>IFERROR(12000*IF('Performance Curves'!$U21="Cool",'Energy Use Calculator'!$D$39,IF('Performance Curves'!$U21="Heat",'Energy Use Calculator'!$D$40,MAX('Energy Use Calculator'!$D$39:$D$40)))*('Performance Curves'!$B21+'Performance Curves'!$C21*70+'Performance Curves'!$D21*70^2+'Performance Curves'!$E21*W$1+'Performance Curves'!$F21*W$1^2+'Performance Curves'!$G21*70*W$1),0)</f>
        <v>0</v>
      </c>
      <c r="X26">
        <f>IFERROR(12000*IF('Performance Curves'!$U21="Cool",'Energy Use Calculator'!$D$39,IF('Performance Curves'!$U21="Heat",'Energy Use Calculator'!$D$40,MAX('Energy Use Calculator'!$D$39:$D$40)))*('Performance Curves'!$B21+'Performance Curves'!$C21*70+'Performance Curves'!$D21*70^2+'Performance Curves'!$E21*X$1+'Performance Curves'!$F21*X$1^2+'Performance Curves'!$G21*70*X$1),0)</f>
        <v>0</v>
      </c>
      <c r="Y26">
        <f>IFERROR(12000*IF('Performance Curves'!$U21="Cool",'Energy Use Calculator'!$D$39,IF('Performance Curves'!$U21="Heat",'Energy Use Calculator'!$D$40,MAX('Energy Use Calculator'!$D$39:$D$40)))*('Performance Curves'!$B21+'Performance Curves'!$C21*70+'Performance Curves'!$D21*70^2+'Performance Curves'!$E21*Y$1+'Performance Curves'!$F21*Y$1^2+'Performance Curves'!$G21*70*Y$1),0)</f>
        <v>0</v>
      </c>
      <c r="Z26">
        <f>IFERROR(12000*IF('Performance Curves'!$U21="Cool",'Energy Use Calculator'!$D$39,IF('Performance Curves'!$U21="Heat",'Energy Use Calculator'!$D$40,MAX('Energy Use Calculator'!$D$39:$D$40)))*('Performance Curves'!$B21+'Performance Curves'!$C21*70+'Performance Curves'!$D21*70^2+'Performance Curves'!$E21*Z$1+'Performance Curves'!$F21*Z$1^2+'Performance Curves'!$G21*70*Z$1),0)</f>
        <v>0</v>
      </c>
      <c r="AA26">
        <f>IFERROR(12000*IF('Performance Curves'!$U21="Cool",'Energy Use Calculator'!$D$39,IF('Performance Curves'!$U21="Heat",'Energy Use Calculator'!$D$40,MAX('Energy Use Calculator'!$D$39:$D$40)))*('Performance Curves'!$B21+'Performance Curves'!$C21*70+'Performance Curves'!$D21*70^2+'Performance Curves'!$E21*AA$1+'Performance Curves'!$F21*AA$1^2+'Performance Curves'!$G21*70*AA$1),0)</f>
        <v>0</v>
      </c>
      <c r="AB26">
        <f>IFERROR(12000*IF('Performance Curves'!$U21="Cool",'Energy Use Calculator'!$D$39,IF('Performance Curves'!$U21="Heat",'Energy Use Calculator'!$D$40,MAX('Energy Use Calculator'!$D$39:$D$40)))*('Performance Curves'!$B21+'Performance Curves'!$C21*70+'Performance Curves'!$D21*70^2+'Performance Curves'!$E21*AB$1+'Performance Curves'!$F21*AB$1^2+'Performance Curves'!$G21*70*AB$1),0)</f>
        <v>0</v>
      </c>
      <c r="AC26">
        <f>IFERROR(12000*IF('Performance Curves'!$U21="Cool",'Energy Use Calculator'!$D$39,IF('Performance Curves'!$U21="Heat",'Energy Use Calculator'!$D$40,MAX('Energy Use Calculator'!$D$39:$D$40)))*('Performance Curves'!$B21+'Performance Curves'!$C21*70+'Performance Curves'!$D21*70^2+'Performance Curves'!$E21*AC$1+'Performance Curves'!$F21*AC$1^2+'Performance Curves'!$G21*70*AC$1),0)</f>
        <v>0</v>
      </c>
      <c r="AD26">
        <f>IFERROR(12000*IF('Performance Curves'!$U21="Cool",'Energy Use Calculator'!$D$39,IF('Performance Curves'!$U21="Heat",'Energy Use Calculator'!$D$40,MAX('Energy Use Calculator'!$D$39:$D$40)))*('Performance Curves'!$B21+'Performance Curves'!$C21*70+'Performance Curves'!$D21*70^2+'Performance Curves'!$E21*AD$1+'Performance Curves'!$F21*AD$1^2+'Performance Curves'!$G21*70*AD$1),0)</f>
        <v>0</v>
      </c>
      <c r="AE26">
        <f>IFERROR(12000*IF('Performance Curves'!$U21="Cool",'Energy Use Calculator'!$D$39,IF('Performance Curves'!$U21="Heat",'Energy Use Calculator'!$D$40,MAX('Energy Use Calculator'!$D$39:$D$40)))*('Performance Curves'!$B21+'Performance Curves'!$C21*70+'Performance Curves'!$D21*70^2+'Performance Curves'!$E21*AE$1+'Performance Curves'!$F21*AE$1^2+'Performance Curves'!$G21*70*AE$1),0)</f>
        <v>0</v>
      </c>
      <c r="AF26">
        <f>IFERROR(12000*IF('Performance Curves'!$U21="Cool",'Energy Use Calculator'!$D$39,IF('Performance Curves'!$U21="Heat",'Energy Use Calculator'!$D$40,MAX('Energy Use Calculator'!$D$39:$D$40)))*('Performance Curves'!$B21+'Performance Curves'!$C21*70+'Performance Curves'!$D21*70^2+'Performance Curves'!$E21*AF$1+'Performance Curves'!$F21*AF$1^2+'Performance Curves'!$G21*70*AF$1),0)</f>
        <v>0</v>
      </c>
      <c r="AG26">
        <f>IFERROR(12000*IF('Performance Curves'!$U21="Cool",'Energy Use Calculator'!$D$39,IF('Performance Curves'!$U21="Heat",'Energy Use Calculator'!$D$40,MAX('Energy Use Calculator'!$D$39:$D$40)))*('Performance Curves'!$B21+'Performance Curves'!$C21*70+'Performance Curves'!$D21*70^2+'Performance Curves'!$E21*AG$1+'Performance Curves'!$F21*AG$1^2+'Performance Curves'!$G21*70*AG$1),0)</f>
        <v>0</v>
      </c>
      <c r="AH26">
        <f>IFERROR(12000*IF('Performance Curves'!$U21="Cool",'Energy Use Calculator'!$D$39,IF('Performance Curves'!$U21="Heat",'Energy Use Calculator'!$D$40,MAX('Energy Use Calculator'!$D$39:$D$40)))*('Performance Curves'!$B21+'Performance Curves'!$C21*70+'Performance Curves'!$D21*70^2+'Performance Curves'!$E21*AH$1+'Performance Curves'!$F21*AH$1^2+'Performance Curves'!$G21*70*AH$1),0)</f>
        <v>0</v>
      </c>
      <c r="AI26">
        <f>IFERROR(12000*IF('Performance Curves'!$U21="Cool",'Energy Use Calculator'!$D$39,IF('Performance Curves'!$U21="Heat",'Energy Use Calculator'!$D$40,MAX('Energy Use Calculator'!$D$39:$D$40)))*('Performance Curves'!$B21+'Performance Curves'!$C21*70+'Performance Curves'!$D21*70^2+'Performance Curves'!$E21*AI$1+'Performance Curves'!$F21*AI$1^2+'Performance Curves'!$G21*70*AI$1),0)</f>
        <v>0</v>
      </c>
      <c r="AJ26">
        <f>IFERROR(12000*IF('Performance Curves'!$U21="Cool",'Energy Use Calculator'!$D$39,IF('Performance Curves'!$U21="Heat",'Energy Use Calculator'!$D$40,MAX('Energy Use Calculator'!$D$39:$D$40)))*('Performance Curves'!$B21+'Performance Curves'!$C21*70+'Performance Curves'!$D21*70^2+'Performance Curves'!$E21*AJ$1+'Performance Curves'!$F21*AJ$1^2+'Performance Curves'!$G21*70*AJ$1),0)</f>
        <v>0</v>
      </c>
      <c r="AK26">
        <f>IFERROR(12000*IF('Performance Curves'!$U21="Cool",'Energy Use Calculator'!$D$39,IF('Performance Curves'!$U21="Heat",'Energy Use Calculator'!$D$40,MAX('Energy Use Calculator'!$D$39:$D$40)))*('Performance Curves'!$B21+'Performance Curves'!$C21*70+'Performance Curves'!$D21*70^2+'Performance Curves'!$E21*AK$1+'Performance Curves'!$F21*AK$1^2+'Performance Curves'!$G21*70*AK$1),0)</f>
        <v>0</v>
      </c>
      <c r="AL26">
        <f>IFERROR(12000*IF('Performance Curves'!$U21="Cool",'Energy Use Calculator'!$D$39,IF('Performance Curves'!$U21="Heat",'Energy Use Calculator'!$D$40,MAX('Energy Use Calculator'!$D$39:$D$40)))*('Performance Curves'!$B21+'Performance Curves'!$C21*70+'Performance Curves'!$D21*70^2+'Performance Curves'!$E21*AL$1+'Performance Curves'!$F21*AL$1^2+'Performance Curves'!$G21*70*AL$1),0)</f>
        <v>0</v>
      </c>
      <c r="AM26">
        <f>IFERROR(12000*IF('Performance Curves'!$U21="Cool",'Energy Use Calculator'!$D$39,IF('Performance Curves'!$U21="Heat",'Energy Use Calculator'!$D$40,MAX('Energy Use Calculator'!$D$39:$D$40)))*('Performance Curves'!$B21+'Performance Curves'!$C21*70+'Performance Curves'!$D21*70^2+'Performance Curves'!$E21*AM$1+'Performance Curves'!$F21*AM$1^2+'Performance Curves'!$G21*70*AM$1),0)</f>
        <v>0</v>
      </c>
      <c r="AN26">
        <f>IFERROR(12000*IF('Performance Curves'!$U21="Cool",'Energy Use Calculator'!$D$39,IF('Performance Curves'!$U21="Heat",'Energy Use Calculator'!$D$40,MAX('Energy Use Calculator'!$D$39:$D$40)))*('Performance Curves'!$B21+'Performance Curves'!$C21*70+'Performance Curves'!$D21*70^2+'Performance Curves'!$E21*AN$1+'Performance Curves'!$F21*AN$1^2+'Performance Curves'!$G21*70*AN$1),0)</f>
        <v>0</v>
      </c>
      <c r="AO26">
        <f>IFERROR(12000*IF('Performance Curves'!$U21="Cool",'Energy Use Calculator'!$D$39,IF('Performance Curves'!$U21="Heat",'Energy Use Calculator'!$D$40,MAX('Energy Use Calculator'!$D$39:$D$40)))*('Performance Curves'!$B21+'Performance Curves'!$C21*70+'Performance Curves'!$D21*70^2+'Performance Curves'!$E21*AO$1+'Performance Curves'!$F21*AO$1^2+'Performance Curves'!$G21*70*AO$1),0)</f>
        <v>0</v>
      </c>
      <c r="AP26">
        <f>IFERROR(12000*IF('Performance Curves'!$U21="Cool",'Energy Use Calculator'!$D$39,IF('Performance Curves'!$U21="Heat",'Energy Use Calculator'!$D$40,MAX('Energy Use Calculator'!$D$39:$D$40)))*('Performance Curves'!$B21+'Performance Curves'!$C21*70+'Performance Curves'!$D21*70^2+'Performance Curves'!$E21*AP$1+'Performance Curves'!$F21*AP$1^2+'Performance Curves'!$G21*70*AP$1),0)</f>
        <v>0</v>
      </c>
      <c r="AQ26">
        <f>IFERROR(12000*IF('Performance Curves'!$U21="Cool",'Energy Use Calculator'!$D$39,IF('Performance Curves'!$U21="Heat",'Energy Use Calculator'!$D$40,MAX('Energy Use Calculator'!$D$39:$D$40)))*('Performance Curves'!$B21+'Performance Curves'!$C21*70+'Performance Curves'!$D21*70^2+'Performance Curves'!$E21*AQ$1+'Performance Curves'!$F21*AQ$1^2+'Performance Curves'!$G21*70*AQ$1),0)</f>
        <v>0</v>
      </c>
      <c r="AR26">
        <f>IFERROR(12000*IF('Performance Curves'!$U21="Cool",'Energy Use Calculator'!$D$39,IF('Performance Curves'!$U21="Heat",'Energy Use Calculator'!$D$40,MAX('Energy Use Calculator'!$D$39:$D$40)))*('Performance Curves'!$B21+'Performance Curves'!$C21*70+'Performance Curves'!$D21*70^2+'Performance Curves'!$E21*AR$1+'Performance Curves'!$F21*AR$1^2+'Performance Curves'!$G21*70*AR$1),0)</f>
        <v>0</v>
      </c>
      <c r="AS26">
        <f>IFERROR(12000*IF('Performance Curves'!$U21="Cool",'Energy Use Calculator'!$D$39,IF('Performance Curves'!$U21="Heat",'Energy Use Calculator'!$D$40,MAX('Energy Use Calculator'!$D$39:$D$40)))*('Performance Curves'!$B21+'Performance Curves'!$C21*70+'Performance Curves'!$D21*70^2+'Performance Curves'!$E21*AS$1+'Performance Curves'!$F21*AS$1^2+'Performance Curves'!$G21*70*AS$1),0)</f>
        <v>0</v>
      </c>
      <c r="AT26">
        <f>IFERROR(12000*IF('Performance Curves'!$U21="Cool",'Energy Use Calculator'!$D$39,IF('Performance Curves'!$U21="Heat",'Energy Use Calculator'!$D$40,MAX('Energy Use Calculator'!$D$39:$D$40)))*('Performance Curves'!$B21+'Performance Curves'!$C21*70+'Performance Curves'!$D21*70^2+'Performance Curves'!$E21*AT$1+'Performance Curves'!$F21*AT$1^2+'Performance Curves'!$G21*70*AT$1),0)</f>
        <v>0</v>
      </c>
      <c r="AU26">
        <f>IFERROR(12000*IF('Performance Curves'!$U21="Cool",'Energy Use Calculator'!$D$39,IF('Performance Curves'!$U21="Heat",'Energy Use Calculator'!$D$40,MAX('Energy Use Calculator'!$D$39:$D$40)))*('Performance Curves'!$B21+'Performance Curves'!$C21*70+'Performance Curves'!$D21*70^2+'Performance Curves'!$E21*AU$1+'Performance Curves'!$F21*AU$1^2+'Performance Curves'!$G21*70*AU$1),0)</f>
        <v>0</v>
      </c>
      <c r="AV26">
        <f>IFERROR(12000*IF('Performance Curves'!$U21="Cool",'Energy Use Calculator'!$D$39,IF('Performance Curves'!$U21="Heat",'Energy Use Calculator'!$D$40,MAX('Energy Use Calculator'!$D$39:$D$40)))*('Performance Curves'!$B21+'Performance Curves'!$C21*70+'Performance Curves'!$D21*70^2+'Performance Curves'!$E21*AV$1+'Performance Curves'!$F21*AV$1^2+'Performance Curves'!$G21*70*AV$1),0)</f>
        <v>0</v>
      </c>
      <c r="AW26">
        <f>IFERROR(12000*IF('Performance Curves'!$U21="Cool",'Energy Use Calculator'!$D$39,IF('Performance Curves'!$U21="Heat",'Energy Use Calculator'!$D$40,MAX('Energy Use Calculator'!$D$39:$D$40)))*('Performance Curves'!$B21+'Performance Curves'!$C21*70+'Performance Curves'!$D21*70^2+'Performance Curves'!$E21*AW$1+'Performance Curves'!$F21*AW$1^2+'Performance Curves'!$G21*70*AW$1),0)</f>
        <v>0</v>
      </c>
      <c r="AX26">
        <f>IFERROR(12000*IF('Performance Curves'!$U21="Cool",'Energy Use Calculator'!$D$39,IF('Performance Curves'!$U21="Heat",'Energy Use Calculator'!$D$40,MAX('Energy Use Calculator'!$D$39:$D$40)))*('Performance Curves'!$B21+'Performance Curves'!$C21*70+'Performance Curves'!$D21*70^2+'Performance Curves'!$E21*AX$1+'Performance Curves'!$F21*AX$1^2+'Performance Curves'!$G21*70*AX$1),0)</f>
        <v>0</v>
      </c>
      <c r="AY26">
        <f>IFERROR(12000*IF('Performance Curves'!$U21="Cool",'Energy Use Calculator'!$D$39,IF('Performance Curves'!$U21="Heat",'Energy Use Calculator'!$D$40,MAX('Energy Use Calculator'!$D$39:$D$40)))*('Performance Curves'!$B21+'Performance Curves'!$C21*70+'Performance Curves'!$D21*70^2+'Performance Curves'!$E21*AY$1+'Performance Curves'!$F21*AY$1^2+'Performance Curves'!$G21*70*AY$1),0)</f>
        <v>0</v>
      </c>
      <c r="AZ26">
        <f>IFERROR(12000*IF('Performance Curves'!$U21="Cool",'Energy Use Calculator'!$D$39,IF('Performance Curves'!$U21="Heat",'Energy Use Calculator'!$D$40,MAX('Energy Use Calculator'!$D$39:$D$40)))*('Performance Curves'!$B21+'Performance Curves'!$C21*70+'Performance Curves'!$D21*70^2+'Performance Curves'!$E21*AZ$1+'Performance Curves'!$F21*AZ$1^2+'Performance Curves'!$G21*70*AZ$1),0)</f>
        <v>0</v>
      </c>
      <c r="BA26">
        <f>IFERROR(12000*IF('Performance Curves'!$U21="Cool",'Energy Use Calculator'!$D$39,IF('Performance Curves'!$U21="Heat",'Energy Use Calculator'!$D$40,MAX('Energy Use Calculator'!$D$39:$D$40)))*('Performance Curves'!$B21+'Performance Curves'!$C21*70+'Performance Curves'!$D21*70^2+'Performance Curves'!$E21*BA$1+'Performance Curves'!$F21*BA$1^2+'Performance Curves'!$G21*70*BA$1),0)</f>
        <v>0</v>
      </c>
      <c r="BB26">
        <f>IFERROR(12000*IF('Performance Curves'!$U21="Cool",'Energy Use Calculator'!$D$39,IF('Performance Curves'!$U21="Heat",'Energy Use Calculator'!$D$40,MAX('Energy Use Calculator'!$D$39:$D$40)))*('Performance Curves'!$B21+'Performance Curves'!$C21*70+'Performance Curves'!$D21*70^2+'Performance Curves'!$E21*BB$1+'Performance Curves'!$F21*BB$1^2+'Performance Curves'!$G21*70*BB$1),0)</f>
        <v>0</v>
      </c>
      <c r="BC26">
        <f>IFERROR(12000*IF('Performance Curves'!$U21="Cool",'Energy Use Calculator'!$D$39,IF('Performance Curves'!$U21="Heat",'Energy Use Calculator'!$D$40,MAX('Energy Use Calculator'!$D$39:$D$40)))*('Performance Curves'!$B21+'Performance Curves'!$C21*70+'Performance Curves'!$D21*70^2+'Performance Curves'!$E21*BC$1+'Performance Curves'!$F21*BC$1^2+'Performance Curves'!$G21*70*BC$1),0)</f>
        <v>0</v>
      </c>
      <c r="BD26">
        <f>IFERROR(12000*IF('Performance Curves'!$U21="Cool",'Energy Use Calculator'!$D$39,IF('Performance Curves'!$U21="Heat",'Energy Use Calculator'!$D$40,MAX('Energy Use Calculator'!$D$39:$D$40)))*('Performance Curves'!$B21+'Performance Curves'!$C21*70+'Performance Curves'!$D21*70^2+'Performance Curves'!$E21*BD$1+'Performance Curves'!$F21*BD$1^2+'Performance Curves'!$G21*70*BD$1),0)</f>
        <v>0</v>
      </c>
      <c r="BE26">
        <f>IFERROR(12000*IF('Performance Curves'!$U21="Cool",'Energy Use Calculator'!$D$39,IF('Performance Curves'!$U21="Heat",'Energy Use Calculator'!$D$40,MAX('Energy Use Calculator'!$D$39:$D$40)))*('Performance Curves'!$B21+'Performance Curves'!$C21*70+'Performance Curves'!$D21*70^2+'Performance Curves'!$E21*BE$1+'Performance Curves'!$F21*BE$1^2+'Performance Curves'!$G21*70*BE$1),0)</f>
        <v>0</v>
      </c>
      <c r="BF26">
        <f>IFERROR(12000*IF('Performance Curves'!$U21="Cool",'Energy Use Calculator'!$D$39,IF('Performance Curves'!$U21="Heat",'Energy Use Calculator'!$D$40,MAX('Energy Use Calculator'!$D$39:$D$40)))*('Performance Curves'!$B21+'Performance Curves'!$C21*70+'Performance Curves'!$D21*70^2+'Performance Curves'!$E21*BF$1+'Performance Curves'!$F21*BF$1^2+'Performance Curves'!$G21*70*BF$1),0)</f>
        <v>0</v>
      </c>
      <c r="BG26">
        <f>IFERROR(12000*IF('Performance Curves'!$U21="Cool",'Energy Use Calculator'!$D$39,IF('Performance Curves'!$U21="Heat",'Energy Use Calculator'!$D$40,MAX('Energy Use Calculator'!$D$39:$D$40)))*('Performance Curves'!$B21+'Performance Curves'!$C21*70+'Performance Curves'!$D21*70^2+'Performance Curves'!$E21*BG$1+'Performance Curves'!$F21*BG$1^2+'Performance Curves'!$G21*70*BG$1),0)</f>
        <v>0</v>
      </c>
      <c r="BH26">
        <f>IFERROR(12000*IF('Performance Curves'!$U21="Cool",'Energy Use Calculator'!$D$39,IF('Performance Curves'!$U21="Heat",'Energy Use Calculator'!$D$40,MAX('Energy Use Calculator'!$D$39:$D$40)))*('Performance Curves'!$B21+'Performance Curves'!$C21*70+'Performance Curves'!$D21*70^2+'Performance Curves'!$E21*BH$1+'Performance Curves'!$F21*BH$1^2+'Performance Curves'!$G21*70*BH$1),0)</f>
        <v>0</v>
      </c>
      <c r="BI26">
        <f>IFERROR(12000*IF('Performance Curves'!$U21="Cool",'Energy Use Calculator'!$D$39,IF('Performance Curves'!$U21="Heat",'Energy Use Calculator'!$D$40,MAX('Energy Use Calculator'!$D$39:$D$40)))*('Performance Curves'!$B21+'Performance Curves'!$C21*70+'Performance Curves'!$D21*70^2+'Performance Curves'!$E21*BI$1+'Performance Curves'!$F21*BI$1^2+'Performance Curves'!$G21*70*BI$1),0)</f>
        <v>0</v>
      </c>
      <c r="BJ26">
        <f>IFERROR(12000*IF('Performance Curves'!$U21="Cool",'Energy Use Calculator'!$D$39,IF('Performance Curves'!$U21="Heat",'Energy Use Calculator'!$D$40,MAX('Energy Use Calculator'!$D$39:$D$40)))*('Performance Curves'!$B21+'Performance Curves'!$C21*70+'Performance Curves'!$D21*70^2+'Performance Curves'!$E21*BJ$1+'Performance Curves'!$F21*BJ$1^2+'Performance Curves'!$G21*70*BJ$1),0)</f>
        <v>0</v>
      </c>
      <c r="BK26">
        <f>IFERROR(12000*IF('Performance Curves'!$U21="Cool",'Energy Use Calculator'!$D$39,IF('Performance Curves'!$U21="Heat",'Energy Use Calculator'!$D$40,MAX('Energy Use Calculator'!$D$39:$D$40)))*('Performance Curves'!$B21+'Performance Curves'!$C21*70+'Performance Curves'!$D21*70^2+'Performance Curves'!$E21*BK$1+'Performance Curves'!$F21*BK$1^2+'Performance Curves'!$G21*70*BK$1),0)</f>
        <v>0</v>
      </c>
      <c r="BL26">
        <f>IFERROR(12000*IF('Performance Curves'!$U21="Cool",'Energy Use Calculator'!$D$39,IF('Performance Curves'!$U21="Heat",'Energy Use Calculator'!$D$40,MAX('Energy Use Calculator'!$D$39:$D$40)))*('Performance Curves'!$B21+'Performance Curves'!$C21*70+'Performance Curves'!$D21*70^2+'Performance Curves'!$E21*BL$1+'Performance Curves'!$F21*BL$1^2+'Performance Curves'!$G21*70*BL$1),0)</f>
        <v>0</v>
      </c>
      <c r="BM26">
        <f>IFERROR(12000*IF('Performance Curves'!$U21="Cool",'Energy Use Calculator'!$D$39,IF('Performance Curves'!$U21="Heat",'Energy Use Calculator'!$D$40,MAX('Energy Use Calculator'!$D$39:$D$40)))*('Performance Curves'!$B21+'Performance Curves'!$C21*70+'Performance Curves'!$D21*70^2+'Performance Curves'!$E21*BM$1+'Performance Curves'!$F21*BM$1^2+'Performance Curves'!$G21*70*BM$1),0)</f>
        <v>0</v>
      </c>
      <c r="BN26">
        <f>IFERROR(12000*IF('Performance Curves'!$U21="Cool",'Energy Use Calculator'!$D$39,IF('Performance Curves'!$U21="Heat",'Energy Use Calculator'!$D$40,MAX('Energy Use Calculator'!$D$39:$D$40)))*('Performance Curves'!$B21+'Performance Curves'!$C21*70+'Performance Curves'!$D21*70^2+'Performance Curves'!$E21*BN$1+'Performance Curves'!$F21*BN$1^2+'Performance Curves'!$G21*70*BN$1),0)</f>
        <v>0</v>
      </c>
      <c r="BO26">
        <f>IFERROR(12000*IF('Performance Curves'!$U21="Cool",'Energy Use Calculator'!$D$39,IF('Performance Curves'!$U21="Heat",'Energy Use Calculator'!$D$40,MAX('Energy Use Calculator'!$D$39:$D$40)))*('Performance Curves'!$B21+'Performance Curves'!$C21*70+'Performance Curves'!$D21*70^2+'Performance Curves'!$E21*BO$1+'Performance Curves'!$F21*BO$1^2+'Performance Curves'!$G21*70*BO$1),0)</f>
        <v>0</v>
      </c>
      <c r="BP26">
        <f>IFERROR(12000*IF('Performance Curves'!$U21="Cool",'Energy Use Calculator'!$D$39,IF('Performance Curves'!$U21="Heat",'Energy Use Calculator'!$D$40,MAX('Energy Use Calculator'!$D$39:$D$40)))*('Performance Curves'!$B21+'Performance Curves'!$C21*70+'Performance Curves'!$D21*70^2+'Performance Curves'!$E21*BP$1+'Performance Curves'!$F21*BP$1^2+'Performance Curves'!$G21*70*BP$1),0)</f>
        <v>0</v>
      </c>
      <c r="BQ26">
        <f>IFERROR(12000*IF('Performance Curves'!$U21="Cool",'Energy Use Calculator'!$D$39,IF('Performance Curves'!$U21="Heat",'Energy Use Calculator'!$D$40,MAX('Energy Use Calculator'!$D$39:$D$40)))*('Performance Curves'!$B21+'Performance Curves'!$C21*70+'Performance Curves'!$D21*70^2+'Performance Curves'!$E21*BQ$1+'Performance Curves'!$F21*BQ$1^2+'Performance Curves'!$G21*70*BQ$1),0)</f>
        <v>0</v>
      </c>
      <c r="BR26">
        <f>IFERROR(12000*IF('Performance Curves'!$U21="Cool",'Energy Use Calculator'!$D$39,IF('Performance Curves'!$U21="Heat",'Energy Use Calculator'!$D$40,MAX('Energy Use Calculator'!$D$39:$D$40)))*('Performance Curves'!$B21+'Performance Curves'!$C21*70+'Performance Curves'!$D21*70^2+'Performance Curves'!$E21*BR$1+'Performance Curves'!$F21*BR$1^2+'Performance Curves'!$G21*70*BR$1),0)</f>
        <v>0</v>
      </c>
      <c r="BS26">
        <f>IFERROR(12000*IF('Performance Curves'!$U21="Cool",'Energy Use Calculator'!$D$39,IF('Performance Curves'!$U21="Heat",'Energy Use Calculator'!$D$40,MAX('Energy Use Calculator'!$D$39:$D$40)))*('Performance Curves'!$B21+'Performance Curves'!$C21*70+'Performance Curves'!$D21*70^2+'Performance Curves'!$E21*BS$1+'Performance Curves'!$F21*BS$1^2+'Performance Curves'!$G21*70*BS$1),0)</f>
        <v>0</v>
      </c>
      <c r="BT26">
        <f>IFERROR(12000*IF('Performance Curves'!$U21="Cool",'Energy Use Calculator'!$D$39,IF('Performance Curves'!$U21="Heat",'Energy Use Calculator'!$D$40,MAX('Energy Use Calculator'!$D$39:$D$40)))*('Performance Curves'!$B21+'Performance Curves'!$C21*70+'Performance Curves'!$D21*70^2+'Performance Curves'!$E21*BT$1+'Performance Curves'!$F21*BT$1^2+'Performance Curves'!$G21*70*BT$1),0)</f>
        <v>0</v>
      </c>
      <c r="BU26">
        <f>IFERROR(12000*IF('Performance Curves'!$U21="Cool",'Energy Use Calculator'!$D$39,IF('Performance Curves'!$U21="Heat",'Energy Use Calculator'!$D$40,MAX('Energy Use Calculator'!$D$39:$D$40)))*('Performance Curves'!$B21+'Performance Curves'!$C21*70+'Performance Curves'!$D21*70^2+'Performance Curves'!$E21*BU$1+'Performance Curves'!$F21*BU$1^2+'Performance Curves'!$G21*70*BU$1),0)</f>
        <v>0</v>
      </c>
      <c r="BV26">
        <f>IFERROR(12000*IF('Performance Curves'!$U21="Cool",'Energy Use Calculator'!$D$39,IF('Performance Curves'!$U21="Heat",'Energy Use Calculator'!$D$40,MAX('Energy Use Calculator'!$D$39:$D$40)))*('Performance Curves'!$B21+'Performance Curves'!$C21*70+'Performance Curves'!$D21*70^2+'Performance Curves'!$E21*BV$1+'Performance Curves'!$F21*BV$1^2+'Performance Curves'!$G21*70*BV$1),0)</f>
        <v>0</v>
      </c>
      <c r="BW26">
        <f>IFERROR(12000*IF('Performance Curves'!$U21="Cool",'Energy Use Calculator'!$D$39,IF('Performance Curves'!$U21="Heat",'Energy Use Calculator'!$D$40,MAX('Energy Use Calculator'!$D$39:$D$40)))*('Performance Curves'!$B21+'Performance Curves'!$C21*70+'Performance Curves'!$D21*70^2+'Performance Curves'!$E21*BW$1+'Performance Curves'!$F21*BW$1^2+'Performance Curves'!$G21*70*BW$1),0)</f>
        <v>0</v>
      </c>
      <c r="BX26">
        <f>IFERROR(12000*IF('Performance Curves'!$U21="Cool",'Energy Use Calculator'!$D$39,IF('Performance Curves'!$U21="Heat",'Energy Use Calculator'!$D$40,MAX('Energy Use Calculator'!$D$39:$D$40)))*('Performance Curves'!$B21+'Performance Curves'!$C21*70+'Performance Curves'!$D21*70^2+'Performance Curves'!$E21*BX$1+'Performance Curves'!$F21*BX$1^2+'Performance Curves'!$G21*70*BX$1),0)</f>
        <v>0</v>
      </c>
      <c r="BY26">
        <f>IFERROR(12000*IF('Performance Curves'!$U21="Cool",'Energy Use Calculator'!$D$39,IF('Performance Curves'!$U21="Heat",'Energy Use Calculator'!$D$40,MAX('Energy Use Calculator'!$D$39:$D$40)))*('Performance Curves'!$B21+'Performance Curves'!$C21*70+'Performance Curves'!$D21*70^2+'Performance Curves'!$E21*BY$1+'Performance Curves'!$F21*BY$1^2+'Performance Curves'!$G21*70*BY$1),0)</f>
        <v>0</v>
      </c>
      <c r="BZ26">
        <f>IFERROR(12000*IF('Performance Curves'!$U21="Cool",'Energy Use Calculator'!$D$39,IF('Performance Curves'!$U21="Heat",'Energy Use Calculator'!$D$40,MAX('Energy Use Calculator'!$D$39:$D$40)))*('Performance Curves'!$B21+'Performance Curves'!$C21*70+'Performance Curves'!$D21*70^2+'Performance Curves'!$E21*BZ$1+'Performance Curves'!$F21*BZ$1^2+'Performance Curves'!$G21*70*BZ$1),0)</f>
        <v>0</v>
      </c>
      <c r="CA26">
        <f>IFERROR(12000*IF('Performance Curves'!$U21="Cool",'Energy Use Calculator'!$D$39,IF('Performance Curves'!$U21="Heat",'Energy Use Calculator'!$D$40,MAX('Energy Use Calculator'!$D$39:$D$40)))*('Performance Curves'!$B21+'Performance Curves'!$C21*70+'Performance Curves'!$D21*70^2+'Performance Curves'!$E21*CA$1+'Performance Curves'!$F21*CA$1^2+'Performance Curves'!$G21*70*CA$1),0)</f>
        <v>0</v>
      </c>
      <c r="CB26">
        <f>IFERROR(12000*IF('Performance Curves'!$U21="Cool",'Energy Use Calculator'!$D$39,IF('Performance Curves'!$U21="Heat",'Energy Use Calculator'!$D$40,MAX('Energy Use Calculator'!$D$39:$D$40)))*('Performance Curves'!$B21+'Performance Curves'!$C21*70+'Performance Curves'!$D21*70^2+'Performance Curves'!$E21*CB$1+'Performance Curves'!$F21*CB$1^2+'Performance Curves'!$G21*70*CB$1),0)</f>
        <v>0</v>
      </c>
      <c r="CC26">
        <f>IFERROR(12000*IF('Performance Curves'!$U21="Cool",'Energy Use Calculator'!$D$39,IF('Performance Curves'!$U21="Heat",'Energy Use Calculator'!$D$40,MAX('Energy Use Calculator'!$D$39:$D$40)))*('Performance Curves'!$B21+'Performance Curves'!$C21*70+'Performance Curves'!$D21*70^2+'Performance Curves'!$E21*CC$1+'Performance Curves'!$F21*CC$1^2+'Performance Curves'!$G21*70*CC$1),0)</f>
        <v>0</v>
      </c>
      <c r="CD26">
        <f>IFERROR(12000*IF('Performance Curves'!$U21="Cool",'Energy Use Calculator'!$D$39,IF('Performance Curves'!$U21="Heat",'Energy Use Calculator'!$D$40,MAX('Energy Use Calculator'!$D$39:$D$40)))*('Performance Curves'!$B21+'Performance Curves'!$C21*70+'Performance Curves'!$D21*70^2+'Performance Curves'!$E21*CD$1+'Performance Curves'!$F21*CD$1^2+'Performance Curves'!$G21*70*CD$1),0)</f>
        <v>0</v>
      </c>
    </row>
    <row r="27" spans="1:82" x14ac:dyDescent="0.25">
      <c r="A27" t="s">
        <v>350</v>
      </c>
      <c r="B27">
        <f>IFERROR(12000*IF('Performance Curves'!$U22="Cool",'Energy Use Calculator'!$D$39,IF('Performance Curves'!$U22="Heat",'Energy Use Calculator'!$D$40,MAX('Energy Use Calculator'!$D$39:$D$40)))*('Performance Curves'!$B22+'Performance Curves'!$C22*70+'Performance Curves'!$D22*70^2+'Performance Curves'!$E22*B$1+'Performance Curves'!$F22*B$1^2+'Performance Curves'!$G22*70*B$1),0)</f>
        <v>0</v>
      </c>
      <c r="C27">
        <f>IFERROR(12000*IF('Performance Curves'!$U22="Cool",'Energy Use Calculator'!$D$39,IF('Performance Curves'!$U22="Heat",'Energy Use Calculator'!$D$40,MAX('Energy Use Calculator'!$D$39:$D$40)))*('Performance Curves'!$B22+'Performance Curves'!$C22*70+'Performance Curves'!$D22*70^2+'Performance Curves'!$E22*C$1+'Performance Curves'!$F22*C$1^2+'Performance Curves'!$G22*70*C$1),0)</f>
        <v>0</v>
      </c>
      <c r="D27">
        <f>IFERROR(12000*IF('Performance Curves'!$U22="Cool",'Energy Use Calculator'!$D$39,IF('Performance Curves'!$U22="Heat",'Energy Use Calculator'!$D$40,MAX('Energy Use Calculator'!$D$39:$D$40)))*('Performance Curves'!$B22+'Performance Curves'!$C22*70+'Performance Curves'!$D22*70^2+'Performance Curves'!$E22*D$1+'Performance Curves'!$F22*D$1^2+'Performance Curves'!$G22*70*D$1),0)</f>
        <v>0</v>
      </c>
      <c r="E27">
        <f>IFERROR(12000*IF('Performance Curves'!$U22="Cool",'Energy Use Calculator'!$D$39,IF('Performance Curves'!$U22="Heat",'Energy Use Calculator'!$D$40,MAX('Energy Use Calculator'!$D$39:$D$40)))*('Performance Curves'!$B22+'Performance Curves'!$C22*70+'Performance Curves'!$D22*70^2+'Performance Curves'!$E22*E$1+'Performance Curves'!$F22*E$1^2+'Performance Curves'!$G22*70*E$1),0)</f>
        <v>0</v>
      </c>
      <c r="F27">
        <f>IFERROR(12000*IF('Performance Curves'!$U22="Cool",'Energy Use Calculator'!$D$39,IF('Performance Curves'!$U22="Heat",'Energy Use Calculator'!$D$40,MAX('Energy Use Calculator'!$D$39:$D$40)))*('Performance Curves'!$B22+'Performance Curves'!$C22*70+'Performance Curves'!$D22*70^2+'Performance Curves'!$E22*F$1+'Performance Curves'!$F22*F$1^2+'Performance Curves'!$G22*70*F$1),0)</f>
        <v>0</v>
      </c>
      <c r="G27">
        <f>IFERROR(12000*IF('Performance Curves'!$U22="Cool",'Energy Use Calculator'!$D$39,IF('Performance Curves'!$U22="Heat",'Energy Use Calculator'!$D$40,MAX('Energy Use Calculator'!$D$39:$D$40)))*('Performance Curves'!$B22+'Performance Curves'!$C22*70+'Performance Curves'!$D22*70^2+'Performance Curves'!$E22*G$1+'Performance Curves'!$F22*G$1^2+'Performance Curves'!$G22*70*G$1),0)</f>
        <v>0</v>
      </c>
      <c r="H27">
        <f>IFERROR(12000*IF('Performance Curves'!$U22="Cool",'Energy Use Calculator'!$D$39,IF('Performance Curves'!$U22="Heat",'Energy Use Calculator'!$D$40,MAX('Energy Use Calculator'!$D$39:$D$40)))*('Performance Curves'!$B22+'Performance Curves'!$C22*70+'Performance Curves'!$D22*70^2+'Performance Curves'!$E22*H$1+'Performance Curves'!$F22*H$1^2+'Performance Curves'!$G22*70*H$1),0)</f>
        <v>0</v>
      </c>
      <c r="I27">
        <f>IFERROR(12000*IF('Performance Curves'!$U22="Cool",'Energy Use Calculator'!$D$39,IF('Performance Curves'!$U22="Heat",'Energy Use Calculator'!$D$40,MAX('Energy Use Calculator'!$D$39:$D$40)))*('Performance Curves'!$B22+'Performance Curves'!$C22*70+'Performance Curves'!$D22*70^2+'Performance Curves'!$E22*I$1+'Performance Curves'!$F22*I$1^2+'Performance Curves'!$G22*70*I$1),0)</f>
        <v>0</v>
      </c>
      <c r="J27">
        <f>IFERROR(12000*IF('Performance Curves'!$U22="Cool",'Energy Use Calculator'!$D$39,IF('Performance Curves'!$U22="Heat",'Energy Use Calculator'!$D$40,MAX('Energy Use Calculator'!$D$39:$D$40)))*('Performance Curves'!$B22+'Performance Curves'!$C22*70+'Performance Curves'!$D22*70^2+'Performance Curves'!$E22*J$1+'Performance Curves'!$F22*J$1^2+'Performance Curves'!$G22*70*J$1),0)</f>
        <v>0</v>
      </c>
      <c r="K27">
        <f>IFERROR(12000*IF('Performance Curves'!$U22="Cool",'Energy Use Calculator'!$D$39,IF('Performance Curves'!$U22="Heat",'Energy Use Calculator'!$D$40,MAX('Energy Use Calculator'!$D$39:$D$40)))*('Performance Curves'!$B22+'Performance Curves'!$C22*70+'Performance Curves'!$D22*70^2+'Performance Curves'!$E22*K$1+'Performance Curves'!$F22*K$1^2+'Performance Curves'!$G22*70*K$1),0)</f>
        <v>0</v>
      </c>
      <c r="L27">
        <f>IFERROR(12000*IF('Performance Curves'!$U22="Cool",'Energy Use Calculator'!$D$39,IF('Performance Curves'!$U22="Heat",'Energy Use Calculator'!$D$40,MAX('Energy Use Calculator'!$D$39:$D$40)))*('Performance Curves'!$B22+'Performance Curves'!$C22*70+'Performance Curves'!$D22*70^2+'Performance Curves'!$E22*L$1+'Performance Curves'!$F22*L$1^2+'Performance Curves'!$G22*70*L$1),0)</f>
        <v>0</v>
      </c>
      <c r="M27">
        <f>IFERROR(12000*IF('Performance Curves'!$U22="Cool",'Energy Use Calculator'!$D$39,IF('Performance Curves'!$U22="Heat",'Energy Use Calculator'!$D$40,MAX('Energy Use Calculator'!$D$39:$D$40)))*('Performance Curves'!$B22+'Performance Curves'!$C22*70+'Performance Curves'!$D22*70^2+'Performance Curves'!$E22*M$1+'Performance Curves'!$F22*M$1^2+'Performance Curves'!$G22*70*M$1),0)</f>
        <v>0</v>
      </c>
      <c r="N27">
        <f>IFERROR(12000*IF('Performance Curves'!$U22="Cool",'Energy Use Calculator'!$D$39,IF('Performance Curves'!$U22="Heat",'Energy Use Calculator'!$D$40,MAX('Energy Use Calculator'!$D$39:$D$40)))*('Performance Curves'!$B22+'Performance Curves'!$C22*70+'Performance Curves'!$D22*70^2+'Performance Curves'!$E22*N$1+'Performance Curves'!$F22*N$1^2+'Performance Curves'!$G22*70*N$1),0)</f>
        <v>0</v>
      </c>
      <c r="O27">
        <f>IFERROR(12000*IF('Performance Curves'!$U22="Cool",'Energy Use Calculator'!$D$39,IF('Performance Curves'!$U22="Heat",'Energy Use Calculator'!$D$40,MAX('Energy Use Calculator'!$D$39:$D$40)))*('Performance Curves'!$B22+'Performance Curves'!$C22*70+'Performance Curves'!$D22*70^2+'Performance Curves'!$E22*O$1+'Performance Curves'!$F22*O$1^2+'Performance Curves'!$G22*70*O$1),0)</f>
        <v>0</v>
      </c>
      <c r="P27">
        <f>IFERROR(12000*IF('Performance Curves'!$U22="Cool",'Energy Use Calculator'!$D$39,IF('Performance Curves'!$U22="Heat",'Energy Use Calculator'!$D$40,MAX('Energy Use Calculator'!$D$39:$D$40)))*('Performance Curves'!$B22+'Performance Curves'!$C22*70+'Performance Curves'!$D22*70^2+'Performance Curves'!$E22*P$1+'Performance Curves'!$F22*P$1^2+'Performance Curves'!$G22*70*P$1),0)</f>
        <v>0</v>
      </c>
      <c r="Q27">
        <f>IFERROR(12000*IF('Performance Curves'!$U22="Cool",'Energy Use Calculator'!$D$39,IF('Performance Curves'!$U22="Heat",'Energy Use Calculator'!$D$40,MAX('Energy Use Calculator'!$D$39:$D$40)))*('Performance Curves'!$B22+'Performance Curves'!$C22*70+'Performance Curves'!$D22*70^2+'Performance Curves'!$E22*Q$1+'Performance Curves'!$F22*Q$1^2+'Performance Curves'!$G22*70*Q$1),0)</f>
        <v>0</v>
      </c>
      <c r="R27">
        <f>IFERROR(12000*IF('Performance Curves'!$U22="Cool",'Energy Use Calculator'!$D$39,IF('Performance Curves'!$U22="Heat",'Energy Use Calculator'!$D$40,MAX('Energy Use Calculator'!$D$39:$D$40)))*('Performance Curves'!$B22+'Performance Curves'!$C22*70+'Performance Curves'!$D22*70^2+'Performance Curves'!$E22*R$1+'Performance Curves'!$F22*R$1^2+'Performance Curves'!$G22*70*R$1),0)</f>
        <v>0</v>
      </c>
      <c r="S27">
        <f>IFERROR(12000*IF('Performance Curves'!$U22="Cool",'Energy Use Calculator'!$D$39,IF('Performance Curves'!$U22="Heat",'Energy Use Calculator'!$D$40,MAX('Energy Use Calculator'!$D$39:$D$40)))*('Performance Curves'!$B22+'Performance Curves'!$C22*70+'Performance Curves'!$D22*70^2+'Performance Curves'!$E22*S$1+'Performance Curves'!$F22*S$1^2+'Performance Curves'!$G22*70*S$1),0)</f>
        <v>0</v>
      </c>
      <c r="T27">
        <f>IFERROR(12000*IF('Performance Curves'!$U22="Cool",'Energy Use Calculator'!$D$39,IF('Performance Curves'!$U22="Heat",'Energy Use Calculator'!$D$40,MAX('Energy Use Calculator'!$D$39:$D$40)))*('Performance Curves'!$B22+'Performance Curves'!$C22*70+'Performance Curves'!$D22*70^2+'Performance Curves'!$E22*T$1+'Performance Curves'!$F22*T$1^2+'Performance Curves'!$G22*70*T$1),0)</f>
        <v>0</v>
      </c>
      <c r="U27">
        <f>IFERROR(12000*IF('Performance Curves'!$U22="Cool",'Energy Use Calculator'!$D$39,IF('Performance Curves'!$U22="Heat",'Energy Use Calculator'!$D$40,MAX('Energy Use Calculator'!$D$39:$D$40)))*('Performance Curves'!$B22+'Performance Curves'!$C22*70+'Performance Curves'!$D22*70^2+'Performance Curves'!$E22*U$1+'Performance Curves'!$F22*U$1^2+'Performance Curves'!$G22*70*U$1),0)</f>
        <v>0</v>
      </c>
      <c r="V27">
        <f>IFERROR(12000*IF('Performance Curves'!$U22="Cool",'Energy Use Calculator'!$D$39,IF('Performance Curves'!$U22="Heat",'Energy Use Calculator'!$D$40,MAX('Energy Use Calculator'!$D$39:$D$40)))*('Performance Curves'!$B22+'Performance Curves'!$C22*70+'Performance Curves'!$D22*70^2+'Performance Curves'!$E22*V$1+'Performance Curves'!$F22*V$1^2+'Performance Curves'!$G22*70*V$1),0)</f>
        <v>0</v>
      </c>
      <c r="W27">
        <f>IFERROR(12000*IF('Performance Curves'!$U22="Cool",'Energy Use Calculator'!$D$39,IF('Performance Curves'!$U22="Heat",'Energy Use Calculator'!$D$40,MAX('Energy Use Calculator'!$D$39:$D$40)))*('Performance Curves'!$B22+'Performance Curves'!$C22*70+'Performance Curves'!$D22*70^2+'Performance Curves'!$E22*W$1+'Performance Curves'!$F22*W$1^2+'Performance Curves'!$G22*70*W$1),0)</f>
        <v>0</v>
      </c>
      <c r="X27">
        <f>IFERROR(12000*IF('Performance Curves'!$U22="Cool",'Energy Use Calculator'!$D$39,IF('Performance Curves'!$U22="Heat",'Energy Use Calculator'!$D$40,MAX('Energy Use Calculator'!$D$39:$D$40)))*('Performance Curves'!$B22+'Performance Curves'!$C22*70+'Performance Curves'!$D22*70^2+'Performance Curves'!$E22*X$1+'Performance Curves'!$F22*X$1^2+'Performance Curves'!$G22*70*X$1),0)</f>
        <v>0</v>
      </c>
      <c r="Y27">
        <f>IFERROR(12000*IF('Performance Curves'!$U22="Cool",'Energy Use Calculator'!$D$39,IF('Performance Curves'!$U22="Heat",'Energy Use Calculator'!$D$40,MAX('Energy Use Calculator'!$D$39:$D$40)))*('Performance Curves'!$B22+'Performance Curves'!$C22*70+'Performance Curves'!$D22*70^2+'Performance Curves'!$E22*Y$1+'Performance Curves'!$F22*Y$1^2+'Performance Curves'!$G22*70*Y$1),0)</f>
        <v>0</v>
      </c>
      <c r="Z27">
        <f>IFERROR(12000*IF('Performance Curves'!$U22="Cool",'Energy Use Calculator'!$D$39,IF('Performance Curves'!$U22="Heat",'Energy Use Calculator'!$D$40,MAX('Energy Use Calculator'!$D$39:$D$40)))*('Performance Curves'!$B22+'Performance Curves'!$C22*70+'Performance Curves'!$D22*70^2+'Performance Curves'!$E22*Z$1+'Performance Curves'!$F22*Z$1^2+'Performance Curves'!$G22*70*Z$1),0)</f>
        <v>0</v>
      </c>
      <c r="AA27">
        <f>IFERROR(12000*IF('Performance Curves'!$U22="Cool",'Energy Use Calculator'!$D$39,IF('Performance Curves'!$U22="Heat",'Energy Use Calculator'!$D$40,MAX('Energy Use Calculator'!$D$39:$D$40)))*('Performance Curves'!$B22+'Performance Curves'!$C22*70+'Performance Curves'!$D22*70^2+'Performance Curves'!$E22*AA$1+'Performance Curves'!$F22*AA$1^2+'Performance Curves'!$G22*70*AA$1),0)</f>
        <v>0</v>
      </c>
      <c r="AB27">
        <f>IFERROR(12000*IF('Performance Curves'!$U22="Cool",'Energy Use Calculator'!$D$39,IF('Performance Curves'!$U22="Heat",'Energy Use Calculator'!$D$40,MAX('Energy Use Calculator'!$D$39:$D$40)))*('Performance Curves'!$B22+'Performance Curves'!$C22*70+'Performance Curves'!$D22*70^2+'Performance Curves'!$E22*AB$1+'Performance Curves'!$F22*AB$1^2+'Performance Curves'!$G22*70*AB$1),0)</f>
        <v>0</v>
      </c>
      <c r="AC27">
        <f>IFERROR(12000*IF('Performance Curves'!$U22="Cool",'Energy Use Calculator'!$D$39,IF('Performance Curves'!$U22="Heat",'Energy Use Calculator'!$D$40,MAX('Energy Use Calculator'!$D$39:$D$40)))*('Performance Curves'!$B22+'Performance Curves'!$C22*70+'Performance Curves'!$D22*70^2+'Performance Curves'!$E22*AC$1+'Performance Curves'!$F22*AC$1^2+'Performance Curves'!$G22*70*AC$1),0)</f>
        <v>0</v>
      </c>
      <c r="AD27">
        <f>IFERROR(12000*IF('Performance Curves'!$U22="Cool",'Energy Use Calculator'!$D$39,IF('Performance Curves'!$U22="Heat",'Energy Use Calculator'!$D$40,MAX('Energy Use Calculator'!$D$39:$D$40)))*('Performance Curves'!$B22+'Performance Curves'!$C22*70+'Performance Curves'!$D22*70^2+'Performance Curves'!$E22*AD$1+'Performance Curves'!$F22*AD$1^2+'Performance Curves'!$G22*70*AD$1),0)</f>
        <v>0</v>
      </c>
      <c r="AE27">
        <f>IFERROR(12000*IF('Performance Curves'!$U22="Cool",'Energy Use Calculator'!$D$39,IF('Performance Curves'!$U22="Heat",'Energy Use Calculator'!$D$40,MAX('Energy Use Calculator'!$D$39:$D$40)))*('Performance Curves'!$B22+'Performance Curves'!$C22*70+'Performance Curves'!$D22*70^2+'Performance Curves'!$E22*AE$1+'Performance Curves'!$F22*AE$1^2+'Performance Curves'!$G22*70*AE$1),0)</f>
        <v>0</v>
      </c>
      <c r="AF27">
        <f>IFERROR(12000*IF('Performance Curves'!$U22="Cool",'Energy Use Calculator'!$D$39,IF('Performance Curves'!$U22="Heat",'Energy Use Calculator'!$D$40,MAX('Energy Use Calculator'!$D$39:$D$40)))*('Performance Curves'!$B22+'Performance Curves'!$C22*70+'Performance Curves'!$D22*70^2+'Performance Curves'!$E22*AF$1+'Performance Curves'!$F22*AF$1^2+'Performance Curves'!$G22*70*AF$1),0)</f>
        <v>0</v>
      </c>
      <c r="AG27">
        <f>IFERROR(12000*IF('Performance Curves'!$U22="Cool",'Energy Use Calculator'!$D$39,IF('Performance Curves'!$U22="Heat",'Energy Use Calculator'!$D$40,MAX('Energy Use Calculator'!$D$39:$D$40)))*('Performance Curves'!$B22+'Performance Curves'!$C22*70+'Performance Curves'!$D22*70^2+'Performance Curves'!$E22*AG$1+'Performance Curves'!$F22*AG$1^2+'Performance Curves'!$G22*70*AG$1),0)</f>
        <v>0</v>
      </c>
      <c r="AH27">
        <f>IFERROR(12000*IF('Performance Curves'!$U22="Cool",'Energy Use Calculator'!$D$39,IF('Performance Curves'!$U22="Heat",'Energy Use Calculator'!$D$40,MAX('Energy Use Calculator'!$D$39:$D$40)))*('Performance Curves'!$B22+'Performance Curves'!$C22*70+'Performance Curves'!$D22*70^2+'Performance Curves'!$E22*AH$1+'Performance Curves'!$F22*AH$1^2+'Performance Curves'!$G22*70*AH$1),0)</f>
        <v>0</v>
      </c>
      <c r="AI27">
        <f>IFERROR(12000*IF('Performance Curves'!$U22="Cool",'Energy Use Calculator'!$D$39,IF('Performance Curves'!$U22="Heat",'Energy Use Calculator'!$D$40,MAX('Energy Use Calculator'!$D$39:$D$40)))*('Performance Curves'!$B22+'Performance Curves'!$C22*70+'Performance Curves'!$D22*70^2+'Performance Curves'!$E22*AI$1+'Performance Curves'!$F22*AI$1^2+'Performance Curves'!$G22*70*AI$1),0)</f>
        <v>0</v>
      </c>
      <c r="AJ27">
        <f>IFERROR(12000*IF('Performance Curves'!$U22="Cool",'Energy Use Calculator'!$D$39,IF('Performance Curves'!$U22="Heat",'Energy Use Calculator'!$D$40,MAX('Energy Use Calculator'!$D$39:$D$40)))*('Performance Curves'!$B22+'Performance Curves'!$C22*70+'Performance Curves'!$D22*70^2+'Performance Curves'!$E22*AJ$1+'Performance Curves'!$F22*AJ$1^2+'Performance Curves'!$G22*70*AJ$1),0)</f>
        <v>0</v>
      </c>
      <c r="AK27">
        <f>IFERROR(12000*IF('Performance Curves'!$U22="Cool",'Energy Use Calculator'!$D$39,IF('Performance Curves'!$U22="Heat",'Energy Use Calculator'!$D$40,MAX('Energy Use Calculator'!$D$39:$D$40)))*('Performance Curves'!$B22+'Performance Curves'!$C22*70+'Performance Curves'!$D22*70^2+'Performance Curves'!$E22*AK$1+'Performance Curves'!$F22*AK$1^2+'Performance Curves'!$G22*70*AK$1),0)</f>
        <v>0</v>
      </c>
      <c r="AL27">
        <f>IFERROR(12000*IF('Performance Curves'!$U22="Cool",'Energy Use Calculator'!$D$39,IF('Performance Curves'!$U22="Heat",'Energy Use Calculator'!$D$40,MAX('Energy Use Calculator'!$D$39:$D$40)))*('Performance Curves'!$B22+'Performance Curves'!$C22*70+'Performance Curves'!$D22*70^2+'Performance Curves'!$E22*AL$1+'Performance Curves'!$F22*AL$1^2+'Performance Curves'!$G22*70*AL$1),0)</f>
        <v>0</v>
      </c>
      <c r="AM27">
        <f>IFERROR(12000*IF('Performance Curves'!$U22="Cool",'Energy Use Calculator'!$D$39,IF('Performance Curves'!$U22="Heat",'Energy Use Calculator'!$D$40,MAX('Energy Use Calculator'!$D$39:$D$40)))*('Performance Curves'!$B22+'Performance Curves'!$C22*70+'Performance Curves'!$D22*70^2+'Performance Curves'!$E22*AM$1+'Performance Curves'!$F22*AM$1^2+'Performance Curves'!$G22*70*AM$1),0)</f>
        <v>0</v>
      </c>
      <c r="AN27">
        <f>IFERROR(12000*IF('Performance Curves'!$U22="Cool",'Energy Use Calculator'!$D$39,IF('Performance Curves'!$U22="Heat",'Energy Use Calculator'!$D$40,MAX('Energy Use Calculator'!$D$39:$D$40)))*('Performance Curves'!$B22+'Performance Curves'!$C22*70+'Performance Curves'!$D22*70^2+'Performance Curves'!$E22*AN$1+'Performance Curves'!$F22*AN$1^2+'Performance Curves'!$G22*70*AN$1),0)</f>
        <v>0</v>
      </c>
      <c r="AO27">
        <f>IFERROR(12000*IF('Performance Curves'!$U22="Cool",'Energy Use Calculator'!$D$39,IF('Performance Curves'!$U22="Heat",'Energy Use Calculator'!$D$40,MAX('Energy Use Calculator'!$D$39:$D$40)))*('Performance Curves'!$B22+'Performance Curves'!$C22*70+'Performance Curves'!$D22*70^2+'Performance Curves'!$E22*AO$1+'Performance Curves'!$F22*AO$1^2+'Performance Curves'!$G22*70*AO$1),0)</f>
        <v>0</v>
      </c>
      <c r="AP27">
        <f>IFERROR(12000*IF('Performance Curves'!$U22="Cool",'Energy Use Calculator'!$D$39,IF('Performance Curves'!$U22="Heat",'Energy Use Calculator'!$D$40,MAX('Energy Use Calculator'!$D$39:$D$40)))*('Performance Curves'!$B22+'Performance Curves'!$C22*70+'Performance Curves'!$D22*70^2+'Performance Curves'!$E22*AP$1+'Performance Curves'!$F22*AP$1^2+'Performance Curves'!$G22*70*AP$1),0)</f>
        <v>0</v>
      </c>
      <c r="AQ27">
        <f>IFERROR(12000*IF('Performance Curves'!$U22="Cool",'Energy Use Calculator'!$D$39,IF('Performance Curves'!$U22="Heat",'Energy Use Calculator'!$D$40,MAX('Energy Use Calculator'!$D$39:$D$40)))*('Performance Curves'!$B22+'Performance Curves'!$C22*70+'Performance Curves'!$D22*70^2+'Performance Curves'!$E22*AQ$1+'Performance Curves'!$F22*AQ$1^2+'Performance Curves'!$G22*70*AQ$1),0)</f>
        <v>0</v>
      </c>
      <c r="AR27">
        <f>IFERROR(12000*IF('Performance Curves'!$U22="Cool",'Energy Use Calculator'!$D$39,IF('Performance Curves'!$U22="Heat",'Energy Use Calculator'!$D$40,MAX('Energy Use Calculator'!$D$39:$D$40)))*('Performance Curves'!$B22+'Performance Curves'!$C22*70+'Performance Curves'!$D22*70^2+'Performance Curves'!$E22*AR$1+'Performance Curves'!$F22*AR$1^2+'Performance Curves'!$G22*70*AR$1),0)</f>
        <v>0</v>
      </c>
      <c r="AS27">
        <f>IFERROR(12000*IF('Performance Curves'!$U22="Cool",'Energy Use Calculator'!$D$39,IF('Performance Curves'!$U22="Heat",'Energy Use Calculator'!$D$40,MAX('Energy Use Calculator'!$D$39:$D$40)))*('Performance Curves'!$B22+'Performance Curves'!$C22*70+'Performance Curves'!$D22*70^2+'Performance Curves'!$E22*AS$1+'Performance Curves'!$F22*AS$1^2+'Performance Curves'!$G22*70*AS$1),0)</f>
        <v>0</v>
      </c>
      <c r="AT27">
        <f>IFERROR(12000*IF('Performance Curves'!$U22="Cool",'Energy Use Calculator'!$D$39,IF('Performance Curves'!$U22="Heat",'Energy Use Calculator'!$D$40,MAX('Energy Use Calculator'!$D$39:$D$40)))*('Performance Curves'!$B22+'Performance Curves'!$C22*70+'Performance Curves'!$D22*70^2+'Performance Curves'!$E22*AT$1+'Performance Curves'!$F22*AT$1^2+'Performance Curves'!$G22*70*AT$1),0)</f>
        <v>0</v>
      </c>
      <c r="AU27">
        <f>IFERROR(12000*IF('Performance Curves'!$U22="Cool",'Energy Use Calculator'!$D$39,IF('Performance Curves'!$U22="Heat",'Energy Use Calculator'!$D$40,MAX('Energy Use Calculator'!$D$39:$D$40)))*('Performance Curves'!$B22+'Performance Curves'!$C22*70+'Performance Curves'!$D22*70^2+'Performance Curves'!$E22*AU$1+'Performance Curves'!$F22*AU$1^2+'Performance Curves'!$G22*70*AU$1),0)</f>
        <v>0</v>
      </c>
      <c r="AV27">
        <f>IFERROR(12000*IF('Performance Curves'!$U22="Cool",'Energy Use Calculator'!$D$39,IF('Performance Curves'!$U22="Heat",'Energy Use Calculator'!$D$40,MAX('Energy Use Calculator'!$D$39:$D$40)))*('Performance Curves'!$B22+'Performance Curves'!$C22*70+'Performance Curves'!$D22*70^2+'Performance Curves'!$E22*AV$1+'Performance Curves'!$F22*AV$1^2+'Performance Curves'!$G22*70*AV$1),0)</f>
        <v>0</v>
      </c>
      <c r="AW27">
        <f>IFERROR(12000*IF('Performance Curves'!$U22="Cool",'Energy Use Calculator'!$D$39,IF('Performance Curves'!$U22="Heat",'Energy Use Calculator'!$D$40,MAX('Energy Use Calculator'!$D$39:$D$40)))*('Performance Curves'!$B22+'Performance Curves'!$C22*70+'Performance Curves'!$D22*70^2+'Performance Curves'!$E22*AW$1+'Performance Curves'!$F22*AW$1^2+'Performance Curves'!$G22*70*AW$1),0)</f>
        <v>0</v>
      </c>
      <c r="AX27">
        <f>IFERROR(12000*IF('Performance Curves'!$U22="Cool",'Energy Use Calculator'!$D$39,IF('Performance Curves'!$U22="Heat",'Energy Use Calculator'!$D$40,MAX('Energy Use Calculator'!$D$39:$D$40)))*('Performance Curves'!$B22+'Performance Curves'!$C22*70+'Performance Curves'!$D22*70^2+'Performance Curves'!$E22*AX$1+'Performance Curves'!$F22*AX$1^2+'Performance Curves'!$G22*70*AX$1),0)</f>
        <v>0</v>
      </c>
      <c r="AY27">
        <f>IFERROR(12000*IF('Performance Curves'!$U22="Cool",'Energy Use Calculator'!$D$39,IF('Performance Curves'!$U22="Heat",'Energy Use Calculator'!$D$40,MAX('Energy Use Calculator'!$D$39:$D$40)))*('Performance Curves'!$B22+'Performance Curves'!$C22*70+'Performance Curves'!$D22*70^2+'Performance Curves'!$E22*AY$1+'Performance Curves'!$F22*AY$1^2+'Performance Curves'!$G22*70*AY$1),0)</f>
        <v>0</v>
      </c>
      <c r="AZ27">
        <f>IFERROR(12000*IF('Performance Curves'!$U22="Cool",'Energy Use Calculator'!$D$39,IF('Performance Curves'!$U22="Heat",'Energy Use Calculator'!$D$40,MAX('Energy Use Calculator'!$D$39:$D$40)))*('Performance Curves'!$B22+'Performance Curves'!$C22*70+'Performance Curves'!$D22*70^2+'Performance Curves'!$E22*AZ$1+'Performance Curves'!$F22*AZ$1^2+'Performance Curves'!$G22*70*AZ$1),0)</f>
        <v>0</v>
      </c>
      <c r="BA27">
        <f>IFERROR(12000*IF('Performance Curves'!$U22="Cool",'Energy Use Calculator'!$D$39,IF('Performance Curves'!$U22="Heat",'Energy Use Calculator'!$D$40,MAX('Energy Use Calculator'!$D$39:$D$40)))*('Performance Curves'!$B22+'Performance Curves'!$C22*70+'Performance Curves'!$D22*70^2+'Performance Curves'!$E22*BA$1+'Performance Curves'!$F22*BA$1^2+'Performance Curves'!$G22*70*BA$1),0)</f>
        <v>0</v>
      </c>
      <c r="BB27">
        <f>IFERROR(12000*IF('Performance Curves'!$U22="Cool",'Energy Use Calculator'!$D$39,IF('Performance Curves'!$U22="Heat",'Energy Use Calculator'!$D$40,MAX('Energy Use Calculator'!$D$39:$D$40)))*('Performance Curves'!$B22+'Performance Curves'!$C22*70+'Performance Curves'!$D22*70^2+'Performance Curves'!$E22*BB$1+'Performance Curves'!$F22*BB$1^2+'Performance Curves'!$G22*70*BB$1),0)</f>
        <v>0</v>
      </c>
      <c r="BC27">
        <f>IFERROR(12000*IF('Performance Curves'!$U22="Cool",'Energy Use Calculator'!$D$39,IF('Performance Curves'!$U22="Heat",'Energy Use Calculator'!$D$40,MAX('Energy Use Calculator'!$D$39:$D$40)))*('Performance Curves'!$B22+'Performance Curves'!$C22*70+'Performance Curves'!$D22*70^2+'Performance Curves'!$E22*BC$1+'Performance Curves'!$F22*BC$1^2+'Performance Curves'!$G22*70*BC$1),0)</f>
        <v>0</v>
      </c>
      <c r="BD27">
        <f>IFERROR(12000*IF('Performance Curves'!$U22="Cool",'Energy Use Calculator'!$D$39,IF('Performance Curves'!$U22="Heat",'Energy Use Calculator'!$D$40,MAX('Energy Use Calculator'!$D$39:$D$40)))*('Performance Curves'!$B22+'Performance Curves'!$C22*70+'Performance Curves'!$D22*70^2+'Performance Curves'!$E22*BD$1+'Performance Curves'!$F22*BD$1^2+'Performance Curves'!$G22*70*BD$1),0)</f>
        <v>0</v>
      </c>
      <c r="BE27">
        <f>IFERROR(12000*IF('Performance Curves'!$U22="Cool",'Energy Use Calculator'!$D$39,IF('Performance Curves'!$U22="Heat",'Energy Use Calculator'!$D$40,MAX('Energy Use Calculator'!$D$39:$D$40)))*('Performance Curves'!$B22+'Performance Curves'!$C22*70+'Performance Curves'!$D22*70^2+'Performance Curves'!$E22*BE$1+'Performance Curves'!$F22*BE$1^2+'Performance Curves'!$G22*70*BE$1),0)</f>
        <v>0</v>
      </c>
      <c r="BF27">
        <f>IFERROR(12000*IF('Performance Curves'!$U22="Cool",'Energy Use Calculator'!$D$39,IF('Performance Curves'!$U22="Heat",'Energy Use Calculator'!$D$40,MAX('Energy Use Calculator'!$D$39:$D$40)))*('Performance Curves'!$B22+'Performance Curves'!$C22*70+'Performance Curves'!$D22*70^2+'Performance Curves'!$E22*BF$1+'Performance Curves'!$F22*BF$1^2+'Performance Curves'!$G22*70*BF$1),0)</f>
        <v>0</v>
      </c>
      <c r="BG27">
        <f>IFERROR(12000*IF('Performance Curves'!$U22="Cool",'Energy Use Calculator'!$D$39,IF('Performance Curves'!$U22="Heat",'Energy Use Calculator'!$D$40,MAX('Energy Use Calculator'!$D$39:$D$40)))*('Performance Curves'!$B22+'Performance Curves'!$C22*70+'Performance Curves'!$D22*70^2+'Performance Curves'!$E22*BG$1+'Performance Curves'!$F22*BG$1^2+'Performance Curves'!$G22*70*BG$1),0)</f>
        <v>0</v>
      </c>
      <c r="BH27">
        <f>IFERROR(12000*IF('Performance Curves'!$U22="Cool",'Energy Use Calculator'!$D$39,IF('Performance Curves'!$U22="Heat",'Energy Use Calculator'!$D$40,MAX('Energy Use Calculator'!$D$39:$D$40)))*('Performance Curves'!$B22+'Performance Curves'!$C22*70+'Performance Curves'!$D22*70^2+'Performance Curves'!$E22*BH$1+'Performance Curves'!$F22*BH$1^2+'Performance Curves'!$G22*70*BH$1),0)</f>
        <v>0</v>
      </c>
      <c r="BI27">
        <f>IFERROR(12000*IF('Performance Curves'!$U22="Cool",'Energy Use Calculator'!$D$39,IF('Performance Curves'!$U22="Heat",'Energy Use Calculator'!$D$40,MAX('Energy Use Calculator'!$D$39:$D$40)))*('Performance Curves'!$B22+'Performance Curves'!$C22*70+'Performance Curves'!$D22*70^2+'Performance Curves'!$E22*BI$1+'Performance Curves'!$F22*BI$1^2+'Performance Curves'!$G22*70*BI$1),0)</f>
        <v>0</v>
      </c>
      <c r="BJ27">
        <f>IFERROR(12000*IF('Performance Curves'!$U22="Cool",'Energy Use Calculator'!$D$39,IF('Performance Curves'!$U22="Heat",'Energy Use Calculator'!$D$40,MAX('Energy Use Calculator'!$D$39:$D$40)))*('Performance Curves'!$B22+'Performance Curves'!$C22*70+'Performance Curves'!$D22*70^2+'Performance Curves'!$E22*BJ$1+'Performance Curves'!$F22*BJ$1^2+'Performance Curves'!$G22*70*BJ$1),0)</f>
        <v>0</v>
      </c>
      <c r="BK27">
        <f>IFERROR(12000*IF('Performance Curves'!$U22="Cool",'Energy Use Calculator'!$D$39,IF('Performance Curves'!$U22="Heat",'Energy Use Calculator'!$D$40,MAX('Energy Use Calculator'!$D$39:$D$40)))*('Performance Curves'!$B22+'Performance Curves'!$C22*70+'Performance Curves'!$D22*70^2+'Performance Curves'!$E22*BK$1+'Performance Curves'!$F22*BK$1^2+'Performance Curves'!$G22*70*BK$1),0)</f>
        <v>0</v>
      </c>
      <c r="BL27">
        <f>IFERROR(12000*IF('Performance Curves'!$U22="Cool",'Energy Use Calculator'!$D$39,IF('Performance Curves'!$U22="Heat",'Energy Use Calculator'!$D$40,MAX('Energy Use Calculator'!$D$39:$D$40)))*('Performance Curves'!$B22+'Performance Curves'!$C22*70+'Performance Curves'!$D22*70^2+'Performance Curves'!$E22*BL$1+'Performance Curves'!$F22*BL$1^2+'Performance Curves'!$G22*70*BL$1),0)</f>
        <v>0</v>
      </c>
      <c r="BM27">
        <f>IFERROR(12000*IF('Performance Curves'!$U22="Cool",'Energy Use Calculator'!$D$39,IF('Performance Curves'!$U22="Heat",'Energy Use Calculator'!$D$40,MAX('Energy Use Calculator'!$D$39:$D$40)))*('Performance Curves'!$B22+'Performance Curves'!$C22*70+'Performance Curves'!$D22*70^2+'Performance Curves'!$E22*BM$1+'Performance Curves'!$F22*BM$1^2+'Performance Curves'!$G22*70*BM$1),0)</f>
        <v>0</v>
      </c>
      <c r="BN27">
        <f>IFERROR(12000*IF('Performance Curves'!$U22="Cool",'Energy Use Calculator'!$D$39,IF('Performance Curves'!$U22="Heat",'Energy Use Calculator'!$D$40,MAX('Energy Use Calculator'!$D$39:$D$40)))*('Performance Curves'!$B22+'Performance Curves'!$C22*70+'Performance Curves'!$D22*70^2+'Performance Curves'!$E22*BN$1+'Performance Curves'!$F22*BN$1^2+'Performance Curves'!$G22*70*BN$1),0)</f>
        <v>0</v>
      </c>
      <c r="BO27">
        <f>IFERROR(12000*IF('Performance Curves'!$U22="Cool",'Energy Use Calculator'!$D$39,IF('Performance Curves'!$U22="Heat",'Energy Use Calculator'!$D$40,MAX('Energy Use Calculator'!$D$39:$D$40)))*('Performance Curves'!$B22+'Performance Curves'!$C22*70+'Performance Curves'!$D22*70^2+'Performance Curves'!$E22*BO$1+'Performance Curves'!$F22*BO$1^2+'Performance Curves'!$G22*70*BO$1),0)</f>
        <v>0</v>
      </c>
      <c r="BP27">
        <f>IFERROR(12000*IF('Performance Curves'!$U22="Cool",'Energy Use Calculator'!$D$39,IF('Performance Curves'!$U22="Heat",'Energy Use Calculator'!$D$40,MAX('Energy Use Calculator'!$D$39:$D$40)))*('Performance Curves'!$B22+'Performance Curves'!$C22*70+'Performance Curves'!$D22*70^2+'Performance Curves'!$E22*BP$1+'Performance Curves'!$F22*BP$1^2+'Performance Curves'!$G22*70*BP$1),0)</f>
        <v>0</v>
      </c>
      <c r="BQ27">
        <f>IFERROR(12000*IF('Performance Curves'!$U22="Cool",'Energy Use Calculator'!$D$39,IF('Performance Curves'!$U22="Heat",'Energy Use Calculator'!$D$40,MAX('Energy Use Calculator'!$D$39:$D$40)))*('Performance Curves'!$B22+'Performance Curves'!$C22*70+'Performance Curves'!$D22*70^2+'Performance Curves'!$E22*BQ$1+'Performance Curves'!$F22*BQ$1^2+'Performance Curves'!$G22*70*BQ$1),0)</f>
        <v>0</v>
      </c>
      <c r="BR27">
        <f>IFERROR(12000*IF('Performance Curves'!$U22="Cool",'Energy Use Calculator'!$D$39,IF('Performance Curves'!$U22="Heat",'Energy Use Calculator'!$D$40,MAX('Energy Use Calculator'!$D$39:$D$40)))*('Performance Curves'!$B22+'Performance Curves'!$C22*70+'Performance Curves'!$D22*70^2+'Performance Curves'!$E22*BR$1+'Performance Curves'!$F22*BR$1^2+'Performance Curves'!$G22*70*BR$1),0)</f>
        <v>0</v>
      </c>
      <c r="BS27">
        <f>IFERROR(12000*IF('Performance Curves'!$U22="Cool",'Energy Use Calculator'!$D$39,IF('Performance Curves'!$U22="Heat",'Energy Use Calculator'!$D$40,MAX('Energy Use Calculator'!$D$39:$D$40)))*('Performance Curves'!$B22+'Performance Curves'!$C22*70+'Performance Curves'!$D22*70^2+'Performance Curves'!$E22*BS$1+'Performance Curves'!$F22*BS$1^2+'Performance Curves'!$G22*70*BS$1),0)</f>
        <v>0</v>
      </c>
      <c r="BT27">
        <f>IFERROR(12000*IF('Performance Curves'!$U22="Cool",'Energy Use Calculator'!$D$39,IF('Performance Curves'!$U22="Heat",'Energy Use Calculator'!$D$40,MAX('Energy Use Calculator'!$D$39:$D$40)))*('Performance Curves'!$B22+'Performance Curves'!$C22*70+'Performance Curves'!$D22*70^2+'Performance Curves'!$E22*BT$1+'Performance Curves'!$F22*BT$1^2+'Performance Curves'!$G22*70*BT$1),0)</f>
        <v>0</v>
      </c>
      <c r="BU27">
        <f>IFERROR(12000*IF('Performance Curves'!$U22="Cool",'Energy Use Calculator'!$D$39,IF('Performance Curves'!$U22="Heat",'Energy Use Calculator'!$D$40,MAX('Energy Use Calculator'!$D$39:$D$40)))*('Performance Curves'!$B22+'Performance Curves'!$C22*70+'Performance Curves'!$D22*70^2+'Performance Curves'!$E22*BU$1+'Performance Curves'!$F22*BU$1^2+'Performance Curves'!$G22*70*BU$1),0)</f>
        <v>0</v>
      </c>
      <c r="BV27">
        <f>IFERROR(12000*IF('Performance Curves'!$U22="Cool",'Energy Use Calculator'!$D$39,IF('Performance Curves'!$U22="Heat",'Energy Use Calculator'!$D$40,MAX('Energy Use Calculator'!$D$39:$D$40)))*('Performance Curves'!$B22+'Performance Curves'!$C22*70+'Performance Curves'!$D22*70^2+'Performance Curves'!$E22*BV$1+'Performance Curves'!$F22*BV$1^2+'Performance Curves'!$G22*70*BV$1),0)</f>
        <v>0</v>
      </c>
      <c r="BW27">
        <f>IFERROR(12000*IF('Performance Curves'!$U22="Cool",'Energy Use Calculator'!$D$39,IF('Performance Curves'!$U22="Heat",'Energy Use Calculator'!$D$40,MAX('Energy Use Calculator'!$D$39:$D$40)))*('Performance Curves'!$B22+'Performance Curves'!$C22*70+'Performance Curves'!$D22*70^2+'Performance Curves'!$E22*BW$1+'Performance Curves'!$F22*BW$1^2+'Performance Curves'!$G22*70*BW$1),0)</f>
        <v>0</v>
      </c>
      <c r="BX27">
        <f>IFERROR(12000*IF('Performance Curves'!$U22="Cool",'Energy Use Calculator'!$D$39,IF('Performance Curves'!$U22="Heat",'Energy Use Calculator'!$D$40,MAX('Energy Use Calculator'!$D$39:$D$40)))*('Performance Curves'!$B22+'Performance Curves'!$C22*70+'Performance Curves'!$D22*70^2+'Performance Curves'!$E22*BX$1+'Performance Curves'!$F22*BX$1^2+'Performance Curves'!$G22*70*BX$1),0)</f>
        <v>0</v>
      </c>
      <c r="BY27">
        <f>IFERROR(12000*IF('Performance Curves'!$U22="Cool",'Energy Use Calculator'!$D$39,IF('Performance Curves'!$U22="Heat",'Energy Use Calculator'!$D$40,MAX('Energy Use Calculator'!$D$39:$D$40)))*('Performance Curves'!$B22+'Performance Curves'!$C22*70+'Performance Curves'!$D22*70^2+'Performance Curves'!$E22*BY$1+'Performance Curves'!$F22*BY$1^2+'Performance Curves'!$G22*70*BY$1),0)</f>
        <v>0</v>
      </c>
      <c r="BZ27">
        <f>IFERROR(12000*IF('Performance Curves'!$U22="Cool",'Energy Use Calculator'!$D$39,IF('Performance Curves'!$U22="Heat",'Energy Use Calculator'!$D$40,MAX('Energy Use Calculator'!$D$39:$D$40)))*('Performance Curves'!$B22+'Performance Curves'!$C22*70+'Performance Curves'!$D22*70^2+'Performance Curves'!$E22*BZ$1+'Performance Curves'!$F22*BZ$1^2+'Performance Curves'!$G22*70*BZ$1),0)</f>
        <v>0</v>
      </c>
      <c r="CA27">
        <f>IFERROR(12000*IF('Performance Curves'!$U22="Cool",'Energy Use Calculator'!$D$39,IF('Performance Curves'!$U22="Heat",'Energy Use Calculator'!$D$40,MAX('Energy Use Calculator'!$D$39:$D$40)))*('Performance Curves'!$B22+'Performance Curves'!$C22*70+'Performance Curves'!$D22*70^2+'Performance Curves'!$E22*CA$1+'Performance Curves'!$F22*CA$1^2+'Performance Curves'!$G22*70*CA$1),0)</f>
        <v>0</v>
      </c>
      <c r="CB27">
        <f>IFERROR(12000*IF('Performance Curves'!$U22="Cool",'Energy Use Calculator'!$D$39,IF('Performance Curves'!$U22="Heat",'Energy Use Calculator'!$D$40,MAX('Energy Use Calculator'!$D$39:$D$40)))*('Performance Curves'!$B22+'Performance Curves'!$C22*70+'Performance Curves'!$D22*70^2+'Performance Curves'!$E22*CB$1+'Performance Curves'!$F22*CB$1^2+'Performance Curves'!$G22*70*CB$1),0)</f>
        <v>0</v>
      </c>
      <c r="CC27">
        <f>IFERROR(12000*IF('Performance Curves'!$U22="Cool",'Energy Use Calculator'!$D$39,IF('Performance Curves'!$U22="Heat",'Energy Use Calculator'!$D$40,MAX('Energy Use Calculator'!$D$39:$D$40)))*('Performance Curves'!$B22+'Performance Curves'!$C22*70+'Performance Curves'!$D22*70^2+'Performance Curves'!$E22*CC$1+'Performance Curves'!$F22*CC$1^2+'Performance Curves'!$G22*70*CC$1),0)</f>
        <v>0</v>
      </c>
      <c r="CD27">
        <f>IFERROR(12000*IF('Performance Curves'!$U22="Cool",'Energy Use Calculator'!$D$39,IF('Performance Curves'!$U22="Heat",'Energy Use Calculator'!$D$40,MAX('Energy Use Calculator'!$D$39:$D$40)))*('Performance Curves'!$B22+'Performance Curves'!$C22*70+'Performance Curves'!$D22*70^2+'Performance Curves'!$E22*CD$1+'Performance Curves'!$F22*CD$1^2+'Performance Curves'!$G22*70*CD$1),0)</f>
        <v>0</v>
      </c>
    </row>
    <row r="28" spans="1:82" x14ac:dyDescent="0.25">
      <c r="A28" t="s">
        <v>351</v>
      </c>
      <c r="B28">
        <f>IFERROR(12000*IF('Performance Curves'!$U23="Cool",'Energy Use Calculator'!$D$39,IF('Performance Curves'!$U23="Heat",'Energy Use Calculator'!$D$40,MAX('Energy Use Calculator'!$D$39:$D$40)))*('Performance Curves'!$B23+'Performance Curves'!$C23*70+'Performance Curves'!$D23*70^2+'Performance Curves'!$E23*B$1+'Performance Curves'!$F23*B$1^2+'Performance Curves'!$G23*70*B$1),0)</f>
        <v>0</v>
      </c>
      <c r="C28">
        <f>IFERROR(12000*IF('Performance Curves'!$U23="Cool",'Energy Use Calculator'!$D$39,IF('Performance Curves'!$U23="Heat",'Energy Use Calculator'!$D$40,MAX('Energy Use Calculator'!$D$39:$D$40)))*('Performance Curves'!$B23+'Performance Curves'!$C23*70+'Performance Curves'!$D23*70^2+'Performance Curves'!$E23*C$1+'Performance Curves'!$F23*C$1^2+'Performance Curves'!$G23*70*C$1),0)</f>
        <v>0</v>
      </c>
      <c r="D28">
        <f>IFERROR(12000*IF('Performance Curves'!$U23="Cool",'Energy Use Calculator'!$D$39,IF('Performance Curves'!$U23="Heat",'Energy Use Calculator'!$D$40,MAX('Energy Use Calculator'!$D$39:$D$40)))*('Performance Curves'!$B23+'Performance Curves'!$C23*70+'Performance Curves'!$D23*70^2+'Performance Curves'!$E23*D$1+'Performance Curves'!$F23*D$1^2+'Performance Curves'!$G23*70*D$1),0)</f>
        <v>0</v>
      </c>
      <c r="E28">
        <f>IFERROR(12000*IF('Performance Curves'!$U23="Cool",'Energy Use Calculator'!$D$39,IF('Performance Curves'!$U23="Heat",'Energy Use Calculator'!$D$40,MAX('Energy Use Calculator'!$D$39:$D$40)))*('Performance Curves'!$B23+'Performance Curves'!$C23*70+'Performance Curves'!$D23*70^2+'Performance Curves'!$E23*E$1+'Performance Curves'!$F23*E$1^2+'Performance Curves'!$G23*70*E$1),0)</f>
        <v>0</v>
      </c>
      <c r="F28">
        <f>IFERROR(12000*IF('Performance Curves'!$U23="Cool",'Energy Use Calculator'!$D$39,IF('Performance Curves'!$U23="Heat",'Energy Use Calculator'!$D$40,MAX('Energy Use Calculator'!$D$39:$D$40)))*('Performance Curves'!$B23+'Performance Curves'!$C23*70+'Performance Curves'!$D23*70^2+'Performance Curves'!$E23*F$1+'Performance Curves'!$F23*F$1^2+'Performance Curves'!$G23*70*F$1),0)</f>
        <v>0</v>
      </c>
      <c r="G28">
        <f>IFERROR(12000*IF('Performance Curves'!$U23="Cool",'Energy Use Calculator'!$D$39,IF('Performance Curves'!$U23="Heat",'Energy Use Calculator'!$D$40,MAX('Energy Use Calculator'!$D$39:$D$40)))*('Performance Curves'!$B23+'Performance Curves'!$C23*70+'Performance Curves'!$D23*70^2+'Performance Curves'!$E23*G$1+'Performance Curves'!$F23*G$1^2+'Performance Curves'!$G23*70*G$1),0)</f>
        <v>0</v>
      </c>
      <c r="H28">
        <f>IFERROR(12000*IF('Performance Curves'!$U23="Cool",'Energy Use Calculator'!$D$39,IF('Performance Curves'!$U23="Heat",'Energy Use Calculator'!$D$40,MAX('Energy Use Calculator'!$D$39:$D$40)))*('Performance Curves'!$B23+'Performance Curves'!$C23*70+'Performance Curves'!$D23*70^2+'Performance Curves'!$E23*H$1+'Performance Curves'!$F23*H$1^2+'Performance Curves'!$G23*70*H$1),0)</f>
        <v>0</v>
      </c>
      <c r="I28">
        <f>IFERROR(12000*IF('Performance Curves'!$U23="Cool",'Energy Use Calculator'!$D$39,IF('Performance Curves'!$U23="Heat",'Energy Use Calculator'!$D$40,MAX('Energy Use Calculator'!$D$39:$D$40)))*('Performance Curves'!$B23+'Performance Curves'!$C23*70+'Performance Curves'!$D23*70^2+'Performance Curves'!$E23*I$1+'Performance Curves'!$F23*I$1^2+'Performance Curves'!$G23*70*I$1),0)</f>
        <v>0</v>
      </c>
      <c r="J28">
        <f>IFERROR(12000*IF('Performance Curves'!$U23="Cool",'Energy Use Calculator'!$D$39,IF('Performance Curves'!$U23="Heat",'Energy Use Calculator'!$D$40,MAX('Energy Use Calculator'!$D$39:$D$40)))*('Performance Curves'!$B23+'Performance Curves'!$C23*70+'Performance Curves'!$D23*70^2+'Performance Curves'!$E23*J$1+'Performance Curves'!$F23*J$1^2+'Performance Curves'!$G23*70*J$1),0)</f>
        <v>0</v>
      </c>
      <c r="K28">
        <f>IFERROR(12000*IF('Performance Curves'!$U23="Cool",'Energy Use Calculator'!$D$39,IF('Performance Curves'!$U23="Heat",'Energy Use Calculator'!$D$40,MAX('Energy Use Calculator'!$D$39:$D$40)))*('Performance Curves'!$B23+'Performance Curves'!$C23*70+'Performance Curves'!$D23*70^2+'Performance Curves'!$E23*K$1+'Performance Curves'!$F23*K$1^2+'Performance Curves'!$G23*70*K$1),0)</f>
        <v>0</v>
      </c>
      <c r="L28">
        <f>IFERROR(12000*IF('Performance Curves'!$U23="Cool",'Energy Use Calculator'!$D$39,IF('Performance Curves'!$U23="Heat",'Energy Use Calculator'!$D$40,MAX('Energy Use Calculator'!$D$39:$D$40)))*('Performance Curves'!$B23+'Performance Curves'!$C23*70+'Performance Curves'!$D23*70^2+'Performance Curves'!$E23*L$1+'Performance Curves'!$F23*L$1^2+'Performance Curves'!$G23*70*L$1),0)</f>
        <v>0</v>
      </c>
      <c r="M28">
        <f>IFERROR(12000*IF('Performance Curves'!$U23="Cool",'Energy Use Calculator'!$D$39,IF('Performance Curves'!$U23="Heat",'Energy Use Calculator'!$D$40,MAX('Energy Use Calculator'!$D$39:$D$40)))*('Performance Curves'!$B23+'Performance Curves'!$C23*70+'Performance Curves'!$D23*70^2+'Performance Curves'!$E23*M$1+'Performance Curves'!$F23*M$1^2+'Performance Curves'!$G23*70*M$1),0)</f>
        <v>0</v>
      </c>
      <c r="N28">
        <f>IFERROR(12000*IF('Performance Curves'!$U23="Cool",'Energy Use Calculator'!$D$39,IF('Performance Curves'!$U23="Heat",'Energy Use Calculator'!$D$40,MAX('Energy Use Calculator'!$D$39:$D$40)))*('Performance Curves'!$B23+'Performance Curves'!$C23*70+'Performance Curves'!$D23*70^2+'Performance Curves'!$E23*N$1+'Performance Curves'!$F23*N$1^2+'Performance Curves'!$G23*70*N$1),0)</f>
        <v>0</v>
      </c>
      <c r="O28">
        <f>IFERROR(12000*IF('Performance Curves'!$U23="Cool",'Energy Use Calculator'!$D$39,IF('Performance Curves'!$U23="Heat",'Energy Use Calculator'!$D$40,MAX('Energy Use Calculator'!$D$39:$D$40)))*('Performance Curves'!$B23+'Performance Curves'!$C23*70+'Performance Curves'!$D23*70^2+'Performance Curves'!$E23*O$1+'Performance Curves'!$F23*O$1^2+'Performance Curves'!$G23*70*O$1),0)</f>
        <v>0</v>
      </c>
      <c r="P28">
        <f>IFERROR(12000*IF('Performance Curves'!$U23="Cool",'Energy Use Calculator'!$D$39,IF('Performance Curves'!$U23="Heat",'Energy Use Calculator'!$D$40,MAX('Energy Use Calculator'!$D$39:$D$40)))*('Performance Curves'!$B23+'Performance Curves'!$C23*70+'Performance Curves'!$D23*70^2+'Performance Curves'!$E23*P$1+'Performance Curves'!$F23*P$1^2+'Performance Curves'!$G23*70*P$1),0)</f>
        <v>0</v>
      </c>
      <c r="Q28">
        <f>IFERROR(12000*IF('Performance Curves'!$U23="Cool",'Energy Use Calculator'!$D$39,IF('Performance Curves'!$U23="Heat",'Energy Use Calculator'!$D$40,MAX('Energy Use Calculator'!$D$39:$D$40)))*('Performance Curves'!$B23+'Performance Curves'!$C23*70+'Performance Curves'!$D23*70^2+'Performance Curves'!$E23*Q$1+'Performance Curves'!$F23*Q$1^2+'Performance Curves'!$G23*70*Q$1),0)</f>
        <v>0</v>
      </c>
      <c r="R28">
        <f>IFERROR(12000*IF('Performance Curves'!$U23="Cool",'Energy Use Calculator'!$D$39,IF('Performance Curves'!$U23="Heat",'Energy Use Calculator'!$D$40,MAX('Energy Use Calculator'!$D$39:$D$40)))*('Performance Curves'!$B23+'Performance Curves'!$C23*70+'Performance Curves'!$D23*70^2+'Performance Curves'!$E23*R$1+'Performance Curves'!$F23*R$1^2+'Performance Curves'!$G23*70*R$1),0)</f>
        <v>0</v>
      </c>
      <c r="S28">
        <f>IFERROR(12000*IF('Performance Curves'!$U23="Cool",'Energy Use Calculator'!$D$39,IF('Performance Curves'!$U23="Heat",'Energy Use Calculator'!$D$40,MAX('Energy Use Calculator'!$D$39:$D$40)))*('Performance Curves'!$B23+'Performance Curves'!$C23*70+'Performance Curves'!$D23*70^2+'Performance Curves'!$E23*S$1+'Performance Curves'!$F23*S$1^2+'Performance Curves'!$G23*70*S$1),0)</f>
        <v>0</v>
      </c>
      <c r="T28">
        <f>IFERROR(12000*IF('Performance Curves'!$U23="Cool",'Energy Use Calculator'!$D$39,IF('Performance Curves'!$U23="Heat",'Energy Use Calculator'!$D$40,MAX('Energy Use Calculator'!$D$39:$D$40)))*('Performance Curves'!$B23+'Performance Curves'!$C23*70+'Performance Curves'!$D23*70^2+'Performance Curves'!$E23*T$1+'Performance Curves'!$F23*T$1^2+'Performance Curves'!$G23*70*T$1),0)</f>
        <v>0</v>
      </c>
      <c r="U28">
        <f>IFERROR(12000*IF('Performance Curves'!$U23="Cool",'Energy Use Calculator'!$D$39,IF('Performance Curves'!$U23="Heat",'Energy Use Calculator'!$D$40,MAX('Energy Use Calculator'!$D$39:$D$40)))*('Performance Curves'!$B23+'Performance Curves'!$C23*70+'Performance Curves'!$D23*70^2+'Performance Curves'!$E23*U$1+'Performance Curves'!$F23*U$1^2+'Performance Curves'!$G23*70*U$1),0)</f>
        <v>0</v>
      </c>
      <c r="V28">
        <f>IFERROR(12000*IF('Performance Curves'!$U23="Cool",'Energy Use Calculator'!$D$39,IF('Performance Curves'!$U23="Heat",'Energy Use Calculator'!$D$40,MAX('Energy Use Calculator'!$D$39:$D$40)))*('Performance Curves'!$B23+'Performance Curves'!$C23*70+'Performance Curves'!$D23*70^2+'Performance Curves'!$E23*V$1+'Performance Curves'!$F23*V$1^2+'Performance Curves'!$G23*70*V$1),0)</f>
        <v>0</v>
      </c>
      <c r="W28">
        <f>IFERROR(12000*IF('Performance Curves'!$U23="Cool",'Energy Use Calculator'!$D$39,IF('Performance Curves'!$U23="Heat",'Energy Use Calculator'!$D$40,MAX('Energy Use Calculator'!$D$39:$D$40)))*('Performance Curves'!$B23+'Performance Curves'!$C23*70+'Performance Curves'!$D23*70^2+'Performance Curves'!$E23*W$1+'Performance Curves'!$F23*W$1^2+'Performance Curves'!$G23*70*W$1),0)</f>
        <v>0</v>
      </c>
      <c r="X28">
        <f>IFERROR(12000*IF('Performance Curves'!$U23="Cool",'Energy Use Calculator'!$D$39,IF('Performance Curves'!$U23="Heat",'Energy Use Calculator'!$D$40,MAX('Energy Use Calculator'!$D$39:$D$40)))*('Performance Curves'!$B23+'Performance Curves'!$C23*70+'Performance Curves'!$D23*70^2+'Performance Curves'!$E23*X$1+'Performance Curves'!$F23*X$1^2+'Performance Curves'!$G23*70*X$1),0)</f>
        <v>0</v>
      </c>
      <c r="Y28">
        <f>IFERROR(12000*IF('Performance Curves'!$U23="Cool",'Energy Use Calculator'!$D$39,IF('Performance Curves'!$U23="Heat",'Energy Use Calculator'!$D$40,MAX('Energy Use Calculator'!$D$39:$D$40)))*('Performance Curves'!$B23+'Performance Curves'!$C23*70+'Performance Curves'!$D23*70^2+'Performance Curves'!$E23*Y$1+'Performance Curves'!$F23*Y$1^2+'Performance Curves'!$G23*70*Y$1),0)</f>
        <v>0</v>
      </c>
      <c r="Z28">
        <f>IFERROR(12000*IF('Performance Curves'!$U23="Cool",'Energy Use Calculator'!$D$39,IF('Performance Curves'!$U23="Heat",'Energy Use Calculator'!$D$40,MAX('Energy Use Calculator'!$D$39:$D$40)))*('Performance Curves'!$B23+'Performance Curves'!$C23*70+'Performance Curves'!$D23*70^2+'Performance Curves'!$E23*Z$1+'Performance Curves'!$F23*Z$1^2+'Performance Curves'!$G23*70*Z$1),0)</f>
        <v>0</v>
      </c>
      <c r="AA28">
        <f>IFERROR(12000*IF('Performance Curves'!$U23="Cool",'Energy Use Calculator'!$D$39,IF('Performance Curves'!$U23="Heat",'Energy Use Calculator'!$D$40,MAX('Energy Use Calculator'!$D$39:$D$40)))*('Performance Curves'!$B23+'Performance Curves'!$C23*70+'Performance Curves'!$D23*70^2+'Performance Curves'!$E23*AA$1+'Performance Curves'!$F23*AA$1^2+'Performance Curves'!$G23*70*AA$1),0)</f>
        <v>0</v>
      </c>
      <c r="AB28">
        <f>IFERROR(12000*IF('Performance Curves'!$U23="Cool",'Energy Use Calculator'!$D$39,IF('Performance Curves'!$U23="Heat",'Energy Use Calculator'!$D$40,MAX('Energy Use Calculator'!$D$39:$D$40)))*('Performance Curves'!$B23+'Performance Curves'!$C23*70+'Performance Curves'!$D23*70^2+'Performance Curves'!$E23*AB$1+'Performance Curves'!$F23*AB$1^2+'Performance Curves'!$G23*70*AB$1),0)</f>
        <v>0</v>
      </c>
      <c r="AC28">
        <f>IFERROR(12000*IF('Performance Curves'!$U23="Cool",'Energy Use Calculator'!$D$39,IF('Performance Curves'!$U23="Heat",'Energy Use Calculator'!$D$40,MAX('Energy Use Calculator'!$D$39:$D$40)))*('Performance Curves'!$B23+'Performance Curves'!$C23*70+'Performance Curves'!$D23*70^2+'Performance Curves'!$E23*AC$1+'Performance Curves'!$F23*AC$1^2+'Performance Curves'!$G23*70*AC$1),0)</f>
        <v>0</v>
      </c>
      <c r="AD28">
        <f>IFERROR(12000*IF('Performance Curves'!$U23="Cool",'Energy Use Calculator'!$D$39,IF('Performance Curves'!$U23="Heat",'Energy Use Calculator'!$D$40,MAX('Energy Use Calculator'!$D$39:$D$40)))*('Performance Curves'!$B23+'Performance Curves'!$C23*70+'Performance Curves'!$D23*70^2+'Performance Curves'!$E23*AD$1+'Performance Curves'!$F23*AD$1^2+'Performance Curves'!$G23*70*AD$1),0)</f>
        <v>0</v>
      </c>
      <c r="AE28">
        <f>IFERROR(12000*IF('Performance Curves'!$U23="Cool",'Energy Use Calculator'!$D$39,IF('Performance Curves'!$U23="Heat",'Energy Use Calculator'!$D$40,MAX('Energy Use Calculator'!$D$39:$D$40)))*('Performance Curves'!$B23+'Performance Curves'!$C23*70+'Performance Curves'!$D23*70^2+'Performance Curves'!$E23*AE$1+'Performance Curves'!$F23*AE$1^2+'Performance Curves'!$G23*70*AE$1),0)</f>
        <v>0</v>
      </c>
      <c r="AF28">
        <f>IFERROR(12000*IF('Performance Curves'!$U23="Cool",'Energy Use Calculator'!$D$39,IF('Performance Curves'!$U23="Heat",'Energy Use Calculator'!$D$40,MAX('Energy Use Calculator'!$D$39:$D$40)))*('Performance Curves'!$B23+'Performance Curves'!$C23*70+'Performance Curves'!$D23*70^2+'Performance Curves'!$E23*AF$1+'Performance Curves'!$F23*AF$1^2+'Performance Curves'!$G23*70*AF$1),0)</f>
        <v>0</v>
      </c>
      <c r="AG28">
        <f>IFERROR(12000*IF('Performance Curves'!$U23="Cool",'Energy Use Calculator'!$D$39,IF('Performance Curves'!$U23="Heat",'Energy Use Calculator'!$D$40,MAX('Energy Use Calculator'!$D$39:$D$40)))*('Performance Curves'!$B23+'Performance Curves'!$C23*70+'Performance Curves'!$D23*70^2+'Performance Curves'!$E23*AG$1+'Performance Curves'!$F23*AG$1^2+'Performance Curves'!$G23*70*AG$1),0)</f>
        <v>0</v>
      </c>
      <c r="AH28">
        <f>IFERROR(12000*IF('Performance Curves'!$U23="Cool",'Energy Use Calculator'!$D$39,IF('Performance Curves'!$U23="Heat",'Energy Use Calculator'!$D$40,MAX('Energy Use Calculator'!$D$39:$D$40)))*('Performance Curves'!$B23+'Performance Curves'!$C23*70+'Performance Curves'!$D23*70^2+'Performance Curves'!$E23*AH$1+'Performance Curves'!$F23*AH$1^2+'Performance Curves'!$G23*70*AH$1),0)</f>
        <v>0</v>
      </c>
      <c r="AI28">
        <f>IFERROR(12000*IF('Performance Curves'!$U23="Cool",'Energy Use Calculator'!$D$39,IF('Performance Curves'!$U23="Heat",'Energy Use Calculator'!$D$40,MAX('Energy Use Calculator'!$D$39:$D$40)))*('Performance Curves'!$B23+'Performance Curves'!$C23*70+'Performance Curves'!$D23*70^2+'Performance Curves'!$E23*AI$1+'Performance Curves'!$F23*AI$1^2+'Performance Curves'!$G23*70*AI$1),0)</f>
        <v>0</v>
      </c>
      <c r="AJ28">
        <f>IFERROR(12000*IF('Performance Curves'!$U23="Cool",'Energy Use Calculator'!$D$39,IF('Performance Curves'!$U23="Heat",'Energy Use Calculator'!$D$40,MAX('Energy Use Calculator'!$D$39:$D$40)))*('Performance Curves'!$B23+'Performance Curves'!$C23*70+'Performance Curves'!$D23*70^2+'Performance Curves'!$E23*AJ$1+'Performance Curves'!$F23*AJ$1^2+'Performance Curves'!$G23*70*AJ$1),0)</f>
        <v>0</v>
      </c>
      <c r="AK28">
        <f>IFERROR(12000*IF('Performance Curves'!$U23="Cool",'Energy Use Calculator'!$D$39,IF('Performance Curves'!$U23="Heat",'Energy Use Calculator'!$D$40,MAX('Energy Use Calculator'!$D$39:$D$40)))*('Performance Curves'!$B23+'Performance Curves'!$C23*70+'Performance Curves'!$D23*70^2+'Performance Curves'!$E23*AK$1+'Performance Curves'!$F23*AK$1^2+'Performance Curves'!$G23*70*AK$1),0)</f>
        <v>0</v>
      </c>
      <c r="AL28">
        <f>IFERROR(12000*IF('Performance Curves'!$U23="Cool",'Energy Use Calculator'!$D$39,IF('Performance Curves'!$U23="Heat",'Energy Use Calculator'!$D$40,MAX('Energy Use Calculator'!$D$39:$D$40)))*('Performance Curves'!$B23+'Performance Curves'!$C23*70+'Performance Curves'!$D23*70^2+'Performance Curves'!$E23*AL$1+'Performance Curves'!$F23*AL$1^2+'Performance Curves'!$G23*70*AL$1),0)</f>
        <v>0</v>
      </c>
      <c r="AM28">
        <f>IFERROR(12000*IF('Performance Curves'!$U23="Cool",'Energy Use Calculator'!$D$39,IF('Performance Curves'!$U23="Heat",'Energy Use Calculator'!$D$40,MAX('Energy Use Calculator'!$D$39:$D$40)))*('Performance Curves'!$B23+'Performance Curves'!$C23*70+'Performance Curves'!$D23*70^2+'Performance Curves'!$E23*AM$1+'Performance Curves'!$F23*AM$1^2+'Performance Curves'!$G23*70*AM$1),0)</f>
        <v>0</v>
      </c>
      <c r="AN28">
        <f>IFERROR(12000*IF('Performance Curves'!$U23="Cool",'Energy Use Calculator'!$D$39,IF('Performance Curves'!$U23="Heat",'Energy Use Calculator'!$D$40,MAX('Energy Use Calculator'!$D$39:$D$40)))*('Performance Curves'!$B23+'Performance Curves'!$C23*70+'Performance Curves'!$D23*70^2+'Performance Curves'!$E23*AN$1+'Performance Curves'!$F23*AN$1^2+'Performance Curves'!$G23*70*AN$1),0)</f>
        <v>0</v>
      </c>
      <c r="AO28">
        <f>IFERROR(12000*IF('Performance Curves'!$U23="Cool",'Energy Use Calculator'!$D$39,IF('Performance Curves'!$U23="Heat",'Energy Use Calculator'!$D$40,MAX('Energy Use Calculator'!$D$39:$D$40)))*('Performance Curves'!$B23+'Performance Curves'!$C23*70+'Performance Curves'!$D23*70^2+'Performance Curves'!$E23*AO$1+'Performance Curves'!$F23*AO$1^2+'Performance Curves'!$G23*70*AO$1),0)</f>
        <v>0</v>
      </c>
      <c r="AP28">
        <f>IFERROR(12000*IF('Performance Curves'!$U23="Cool",'Energy Use Calculator'!$D$39,IF('Performance Curves'!$U23="Heat",'Energy Use Calculator'!$D$40,MAX('Energy Use Calculator'!$D$39:$D$40)))*('Performance Curves'!$B23+'Performance Curves'!$C23*70+'Performance Curves'!$D23*70^2+'Performance Curves'!$E23*AP$1+'Performance Curves'!$F23*AP$1^2+'Performance Curves'!$G23*70*AP$1),0)</f>
        <v>0</v>
      </c>
      <c r="AQ28">
        <f>IFERROR(12000*IF('Performance Curves'!$U23="Cool",'Energy Use Calculator'!$D$39,IF('Performance Curves'!$U23="Heat",'Energy Use Calculator'!$D$40,MAX('Energy Use Calculator'!$D$39:$D$40)))*('Performance Curves'!$B23+'Performance Curves'!$C23*70+'Performance Curves'!$D23*70^2+'Performance Curves'!$E23*AQ$1+'Performance Curves'!$F23*AQ$1^2+'Performance Curves'!$G23*70*AQ$1),0)</f>
        <v>0</v>
      </c>
      <c r="AR28">
        <f>IFERROR(12000*IF('Performance Curves'!$U23="Cool",'Energy Use Calculator'!$D$39,IF('Performance Curves'!$U23="Heat",'Energy Use Calculator'!$D$40,MAX('Energy Use Calculator'!$D$39:$D$40)))*('Performance Curves'!$B23+'Performance Curves'!$C23*70+'Performance Curves'!$D23*70^2+'Performance Curves'!$E23*AR$1+'Performance Curves'!$F23*AR$1^2+'Performance Curves'!$G23*70*AR$1),0)</f>
        <v>0</v>
      </c>
      <c r="AS28">
        <f>IFERROR(12000*IF('Performance Curves'!$U23="Cool",'Energy Use Calculator'!$D$39,IF('Performance Curves'!$U23="Heat",'Energy Use Calculator'!$D$40,MAX('Energy Use Calculator'!$D$39:$D$40)))*('Performance Curves'!$B23+'Performance Curves'!$C23*70+'Performance Curves'!$D23*70^2+'Performance Curves'!$E23*AS$1+'Performance Curves'!$F23*AS$1^2+'Performance Curves'!$G23*70*AS$1),0)</f>
        <v>0</v>
      </c>
      <c r="AT28">
        <f>IFERROR(12000*IF('Performance Curves'!$U23="Cool",'Energy Use Calculator'!$D$39,IF('Performance Curves'!$U23="Heat",'Energy Use Calculator'!$D$40,MAX('Energy Use Calculator'!$D$39:$D$40)))*('Performance Curves'!$B23+'Performance Curves'!$C23*70+'Performance Curves'!$D23*70^2+'Performance Curves'!$E23*AT$1+'Performance Curves'!$F23*AT$1^2+'Performance Curves'!$G23*70*AT$1),0)</f>
        <v>0</v>
      </c>
      <c r="AU28">
        <f>IFERROR(12000*IF('Performance Curves'!$U23="Cool",'Energy Use Calculator'!$D$39,IF('Performance Curves'!$U23="Heat",'Energy Use Calculator'!$D$40,MAX('Energy Use Calculator'!$D$39:$D$40)))*('Performance Curves'!$B23+'Performance Curves'!$C23*70+'Performance Curves'!$D23*70^2+'Performance Curves'!$E23*AU$1+'Performance Curves'!$F23*AU$1^2+'Performance Curves'!$G23*70*AU$1),0)</f>
        <v>0</v>
      </c>
      <c r="AV28">
        <f>IFERROR(12000*IF('Performance Curves'!$U23="Cool",'Energy Use Calculator'!$D$39,IF('Performance Curves'!$U23="Heat",'Energy Use Calculator'!$D$40,MAX('Energy Use Calculator'!$D$39:$D$40)))*('Performance Curves'!$B23+'Performance Curves'!$C23*70+'Performance Curves'!$D23*70^2+'Performance Curves'!$E23*AV$1+'Performance Curves'!$F23*AV$1^2+'Performance Curves'!$G23*70*AV$1),0)</f>
        <v>0</v>
      </c>
      <c r="AW28">
        <f>IFERROR(12000*IF('Performance Curves'!$U23="Cool",'Energy Use Calculator'!$D$39,IF('Performance Curves'!$U23="Heat",'Energy Use Calculator'!$D$40,MAX('Energy Use Calculator'!$D$39:$D$40)))*('Performance Curves'!$B23+'Performance Curves'!$C23*70+'Performance Curves'!$D23*70^2+'Performance Curves'!$E23*AW$1+'Performance Curves'!$F23*AW$1^2+'Performance Curves'!$G23*70*AW$1),0)</f>
        <v>0</v>
      </c>
      <c r="AX28">
        <f>IFERROR(12000*IF('Performance Curves'!$U23="Cool",'Energy Use Calculator'!$D$39,IF('Performance Curves'!$U23="Heat",'Energy Use Calculator'!$D$40,MAX('Energy Use Calculator'!$D$39:$D$40)))*('Performance Curves'!$B23+'Performance Curves'!$C23*70+'Performance Curves'!$D23*70^2+'Performance Curves'!$E23*AX$1+'Performance Curves'!$F23*AX$1^2+'Performance Curves'!$G23*70*AX$1),0)</f>
        <v>0</v>
      </c>
      <c r="AY28">
        <f>IFERROR(12000*IF('Performance Curves'!$U23="Cool",'Energy Use Calculator'!$D$39,IF('Performance Curves'!$U23="Heat",'Energy Use Calculator'!$D$40,MAX('Energy Use Calculator'!$D$39:$D$40)))*('Performance Curves'!$B23+'Performance Curves'!$C23*70+'Performance Curves'!$D23*70^2+'Performance Curves'!$E23*AY$1+'Performance Curves'!$F23*AY$1^2+'Performance Curves'!$G23*70*AY$1),0)</f>
        <v>0</v>
      </c>
      <c r="AZ28">
        <f>IFERROR(12000*IF('Performance Curves'!$U23="Cool",'Energy Use Calculator'!$D$39,IF('Performance Curves'!$U23="Heat",'Energy Use Calculator'!$D$40,MAX('Energy Use Calculator'!$D$39:$D$40)))*('Performance Curves'!$B23+'Performance Curves'!$C23*70+'Performance Curves'!$D23*70^2+'Performance Curves'!$E23*AZ$1+'Performance Curves'!$F23*AZ$1^2+'Performance Curves'!$G23*70*AZ$1),0)</f>
        <v>0</v>
      </c>
      <c r="BA28">
        <f>IFERROR(12000*IF('Performance Curves'!$U23="Cool",'Energy Use Calculator'!$D$39,IF('Performance Curves'!$U23="Heat",'Energy Use Calculator'!$D$40,MAX('Energy Use Calculator'!$D$39:$D$40)))*('Performance Curves'!$B23+'Performance Curves'!$C23*70+'Performance Curves'!$D23*70^2+'Performance Curves'!$E23*BA$1+'Performance Curves'!$F23*BA$1^2+'Performance Curves'!$G23*70*BA$1),0)</f>
        <v>0</v>
      </c>
      <c r="BB28">
        <f>IFERROR(12000*IF('Performance Curves'!$U23="Cool",'Energy Use Calculator'!$D$39,IF('Performance Curves'!$U23="Heat",'Energy Use Calculator'!$D$40,MAX('Energy Use Calculator'!$D$39:$D$40)))*('Performance Curves'!$B23+'Performance Curves'!$C23*70+'Performance Curves'!$D23*70^2+'Performance Curves'!$E23*BB$1+'Performance Curves'!$F23*BB$1^2+'Performance Curves'!$G23*70*BB$1),0)</f>
        <v>0</v>
      </c>
      <c r="BC28">
        <f>IFERROR(12000*IF('Performance Curves'!$U23="Cool",'Energy Use Calculator'!$D$39,IF('Performance Curves'!$U23="Heat",'Energy Use Calculator'!$D$40,MAX('Energy Use Calculator'!$D$39:$D$40)))*('Performance Curves'!$B23+'Performance Curves'!$C23*70+'Performance Curves'!$D23*70^2+'Performance Curves'!$E23*BC$1+'Performance Curves'!$F23*BC$1^2+'Performance Curves'!$G23*70*BC$1),0)</f>
        <v>0</v>
      </c>
      <c r="BD28">
        <f>IFERROR(12000*IF('Performance Curves'!$U23="Cool",'Energy Use Calculator'!$D$39,IF('Performance Curves'!$U23="Heat",'Energy Use Calculator'!$D$40,MAX('Energy Use Calculator'!$D$39:$D$40)))*('Performance Curves'!$B23+'Performance Curves'!$C23*70+'Performance Curves'!$D23*70^2+'Performance Curves'!$E23*BD$1+'Performance Curves'!$F23*BD$1^2+'Performance Curves'!$G23*70*BD$1),0)</f>
        <v>0</v>
      </c>
      <c r="BE28">
        <f>IFERROR(12000*IF('Performance Curves'!$U23="Cool",'Energy Use Calculator'!$D$39,IF('Performance Curves'!$U23="Heat",'Energy Use Calculator'!$D$40,MAX('Energy Use Calculator'!$D$39:$D$40)))*('Performance Curves'!$B23+'Performance Curves'!$C23*70+'Performance Curves'!$D23*70^2+'Performance Curves'!$E23*BE$1+'Performance Curves'!$F23*BE$1^2+'Performance Curves'!$G23*70*BE$1),0)</f>
        <v>0</v>
      </c>
      <c r="BF28">
        <f>IFERROR(12000*IF('Performance Curves'!$U23="Cool",'Energy Use Calculator'!$D$39,IF('Performance Curves'!$U23="Heat",'Energy Use Calculator'!$D$40,MAX('Energy Use Calculator'!$D$39:$D$40)))*('Performance Curves'!$B23+'Performance Curves'!$C23*70+'Performance Curves'!$D23*70^2+'Performance Curves'!$E23*BF$1+'Performance Curves'!$F23*BF$1^2+'Performance Curves'!$G23*70*BF$1),0)</f>
        <v>0</v>
      </c>
      <c r="BG28">
        <f>IFERROR(12000*IF('Performance Curves'!$U23="Cool",'Energy Use Calculator'!$D$39,IF('Performance Curves'!$U23="Heat",'Energy Use Calculator'!$D$40,MAX('Energy Use Calculator'!$D$39:$D$40)))*('Performance Curves'!$B23+'Performance Curves'!$C23*70+'Performance Curves'!$D23*70^2+'Performance Curves'!$E23*BG$1+'Performance Curves'!$F23*BG$1^2+'Performance Curves'!$G23*70*BG$1),0)</f>
        <v>0</v>
      </c>
      <c r="BH28">
        <f>IFERROR(12000*IF('Performance Curves'!$U23="Cool",'Energy Use Calculator'!$D$39,IF('Performance Curves'!$U23="Heat",'Energy Use Calculator'!$D$40,MAX('Energy Use Calculator'!$D$39:$D$40)))*('Performance Curves'!$B23+'Performance Curves'!$C23*70+'Performance Curves'!$D23*70^2+'Performance Curves'!$E23*BH$1+'Performance Curves'!$F23*BH$1^2+'Performance Curves'!$G23*70*BH$1),0)</f>
        <v>0</v>
      </c>
      <c r="BI28">
        <f>IFERROR(12000*IF('Performance Curves'!$U23="Cool",'Energy Use Calculator'!$D$39,IF('Performance Curves'!$U23="Heat",'Energy Use Calculator'!$D$40,MAX('Energy Use Calculator'!$D$39:$D$40)))*('Performance Curves'!$B23+'Performance Curves'!$C23*70+'Performance Curves'!$D23*70^2+'Performance Curves'!$E23*BI$1+'Performance Curves'!$F23*BI$1^2+'Performance Curves'!$G23*70*BI$1),0)</f>
        <v>0</v>
      </c>
      <c r="BJ28">
        <f>IFERROR(12000*IF('Performance Curves'!$U23="Cool",'Energy Use Calculator'!$D$39,IF('Performance Curves'!$U23="Heat",'Energy Use Calculator'!$D$40,MAX('Energy Use Calculator'!$D$39:$D$40)))*('Performance Curves'!$B23+'Performance Curves'!$C23*70+'Performance Curves'!$D23*70^2+'Performance Curves'!$E23*BJ$1+'Performance Curves'!$F23*BJ$1^2+'Performance Curves'!$G23*70*BJ$1),0)</f>
        <v>0</v>
      </c>
      <c r="BK28">
        <f>IFERROR(12000*IF('Performance Curves'!$U23="Cool",'Energy Use Calculator'!$D$39,IF('Performance Curves'!$U23="Heat",'Energy Use Calculator'!$D$40,MAX('Energy Use Calculator'!$D$39:$D$40)))*('Performance Curves'!$B23+'Performance Curves'!$C23*70+'Performance Curves'!$D23*70^2+'Performance Curves'!$E23*BK$1+'Performance Curves'!$F23*BK$1^2+'Performance Curves'!$G23*70*BK$1),0)</f>
        <v>0</v>
      </c>
      <c r="BL28">
        <f>IFERROR(12000*IF('Performance Curves'!$U23="Cool",'Energy Use Calculator'!$D$39,IF('Performance Curves'!$U23="Heat",'Energy Use Calculator'!$D$40,MAX('Energy Use Calculator'!$D$39:$D$40)))*('Performance Curves'!$B23+'Performance Curves'!$C23*70+'Performance Curves'!$D23*70^2+'Performance Curves'!$E23*BL$1+'Performance Curves'!$F23*BL$1^2+'Performance Curves'!$G23*70*BL$1),0)</f>
        <v>0</v>
      </c>
      <c r="BM28">
        <f>IFERROR(12000*IF('Performance Curves'!$U23="Cool",'Energy Use Calculator'!$D$39,IF('Performance Curves'!$U23="Heat",'Energy Use Calculator'!$D$40,MAX('Energy Use Calculator'!$D$39:$D$40)))*('Performance Curves'!$B23+'Performance Curves'!$C23*70+'Performance Curves'!$D23*70^2+'Performance Curves'!$E23*BM$1+'Performance Curves'!$F23*BM$1^2+'Performance Curves'!$G23*70*BM$1),0)</f>
        <v>0</v>
      </c>
      <c r="BN28">
        <f>IFERROR(12000*IF('Performance Curves'!$U23="Cool",'Energy Use Calculator'!$D$39,IF('Performance Curves'!$U23="Heat",'Energy Use Calculator'!$D$40,MAX('Energy Use Calculator'!$D$39:$D$40)))*('Performance Curves'!$B23+'Performance Curves'!$C23*70+'Performance Curves'!$D23*70^2+'Performance Curves'!$E23*BN$1+'Performance Curves'!$F23*BN$1^2+'Performance Curves'!$G23*70*BN$1),0)</f>
        <v>0</v>
      </c>
      <c r="BO28">
        <f>IFERROR(12000*IF('Performance Curves'!$U23="Cool",'Energy Use Calculator'!$D$39,IF('Performance Curves'!$U23="Heat",'Energy Use Calculator'!$D$40,MAX('Energy Use Calculator'!$D$39:$D$40)))*('Performance Curves'!$B23+'Performance Curves'!$C23*70+'Performance Curves'!$D23*70^2+'Performance Curves'!$E23*BO$1+'Performance Curves'!$F23*BO$1^2+'Performance Curves'!$G23*70*BO$1),0)</f>
        <v>0</v>
      </c>
      <c r="BP28">
        <f>IFERROR(12000*IF('Performance Curves'!$U23="Cool",'Energy Use Calculator'!$D$39,IF('Performance Curves'!$U23="Heat",'Energy Use Calculator'!$D$40,MAX('Energy Use Calculator'!$D$39:$D$40)))*('Performance Curves'!$B23+'Performance Curves'!$C23*70+'Performance Curves'!$D23*70^2+'Performance Curves'!$E23*BP$1+'Performance Curves'!$F23*BP$1^2+'Performance Curves'!$G23*70*BP$1),0)</f>
        <v>0</v>
      </c>
      <c r="BQ28">
        <f>IFERROR(12000*IF('Performance Curves'!$U23="Cool",'Energy Use Calculator'!$D$39,IF('Performance Curves'!$U23="Heat",'Energy Use Calculator'!$D$40,MAX('Energy Use Calculator'!$D$39:$D$40)))*('Performance Curves'!$B23+'Performance Curves'!$C23*70+'Performance Curves'!$D23*70^2+'Performance Curves'!$E23*BQ$1+'Performance Curves'!$F23*BQ$1^2+'Performance Curves'!$G23*70*BQ$1),0)</f>
        <v>0</v>
      </c>
      <c r="BR28">
        <f>IFERROR(12000*IF('Performance Curves'!$U23="Cool",'Energy Use Calculator'!$D$39,IF('Performance Curves'!$U23="Heat",'Energy Use Calculator'!$D$40,MAX('Energy Use Calculator'!$D$39:$D$40)))*('Performance Curves'!$B23+'Performance Curves'!$C23*70+'Performance Curves'!$D23*70^2+'Performance Curves'!$E23*BR$1+'Performance Curves'!$F23*BR$1^2+'Performance Curves'!$G23*70*BR$1),0)</f>
        <v>0</v>
      </c>
      <c r="BS28">
        <f>IFERROR(12000*IF('Performance Curves'!$U23="Cool",'Energy Use Calculator'!$D$39,IF('Performance Curves'!$U23="Heat",'Energy Use Calculator'!$D$40,MAX('Energy Use Calculator'!$D$39:$D$40)))*('Performance Curves'!$B23+'Performance Curves'!$C23*70+'Performance Curves'!$D23*70^2+'Performance Curves'!$E23*BS$1+'Performance Curves'!$F23*BS$1^2+'Performance Curves'!$G23*70*BS$1),0)</f>
        <v>0</v>
      </c>
      <c r="BT28">
        <f>IFERROR(12000*IF('Performance Curves'!$U23="Cool",'Energy Use Calculator'!$D$39,IF('Performance Curves'!$U23="Heat",'Energy Use Calculator'!$D$40,MAX('Energy Use Calculator'!$D$39:$D$40)))*('Performance Curves'!$B23+'Performance Curves'!$C23*70+'Performance Curves'!$D23*70^2+'Performance Curves'!$E23*BT$1+'Performance Curves'!$F23*BT$1^2+'Performance Curves'!$G23*70*BT$1),0)</f>
        <v>0</v>
      </c>
      <c r="BU28">
        <f>IFERROR(12000*IF('Performance Curves'!$U23="Cool",'Energy Use Calculator'!$D$39,IF('Performance Curves'!$U23="Heat",'Energy Use Calculator'!$D$40,MAX('Energy Use Calculator'!$D$39:$D$40)))*('Performance Curves'!$B23+'Performance Curves'!$C23*70+'Performance Curves'!$D23*70^2+'Performance Curves'!$E23*BU$1+'Performance Curves'!$F23*BU$1^2+'Performance Curves'!$G23*70*BU$1),0)</f>
        <v>0</v>
      </c>
      <c r="BV28">
        <f>IFERROR(12000*IF('Performance Curves'!$U23="Cool",'Energy Use Calculator'!$D$39,IF('Performance Curves'!$U23="Heat",'Energy Use Calculator'!$D$40,MAX('Energy Use Calculator'!$D$39:$D$40)))*('Performance Curves'!$B23+'Performance Curves'!$C23*70+'Performance Curves'!$D23*70^2+'Performance Curves'!$E23*BV$1+'Performance Curves'!$F23*BV$1^2+'Performance Curves'!$G23*70*BV$1),0)</f>
        <v>0</v>
      </c>
      <c r="BW28">
        <f>IFERROR(12000*IF('Performance Curves'!$U23="Cool",'Energy Use Calculator'!$D$39,IF('Performance Curves'!$U23="Heat",'Energy Use Calculator'!$D$40,MAX('Energy Use Calculator'!$D$39:$D$40)))*('Performance Curves'!$B23+'Performance Curves'!$C23*70+'Performance Curves'!$D23*70^2+'Performance Curves'!$E23*BW$1+'Performance Curves'!$F23*BW$1^2+'Performance Curves'!$G23*70*BW$1),0)</f>
        <v>0</v>
      </c>
      <c r="BX28">
        <f>IFERROR(12000*IF('Performance Curves'!$U23="Cool",'Energy Use Calculator'!$D$39,IF('Performance Curves'!$U23="Heat",'Energy Use Calculator'!$D$40,MAX('Energy Use Calculator'!$D$39:$D$40)))*('Performance Curves'!$B23+'Performance Curves'!$C23*70+'Performance Curves'!$D23*70^2+'Performance Curves'!$E23*BX$1+'Performance Curves'!$F23*BX$1^2+'Performance Curves'!$G23*70*BX$1),0)</f>
        <v>0</v>
      </c>
      <c r="BY28">
        <f>IFERROR(12000*IF('Performance Curves'!$U23="Cool",'Energy Use Calculator'!$D$39,IF('Performance Curves'!$U23="Heat",'Energy Use Calculator'!$D$40,MAX('Energy Use Calculator'!$D$39:$D$40)))*('Performance Curves'!$B23+'Performance Curves'!$C23*70+'Performance Curves'!$D23*70^2+'Performance Curves'!$E23*BY$1+'Performance Curves'!$F23*BY$1^2+'Performance Curves'!$G23*70*BY$1),0)</f>
        <v>0</v>
      </c>
      <c r="BZ28">
        <f>IFERROR(12000*IF('Performance Curves'!$U23="Cool",'Energy Use Calculator'!$D$39,IF('Performance Curves'!$U23="Heat",'Energy Use Calculator'!$D$40,MAX('Energy Use Calculator'!$D$39:$D$40)))*('Performance Curves'!$B23+'Performance Curves'!$C23*70+'Performance Curves'!$D23*70^2+'Performance Curves'!$E23*BZ$1+'Performance Curves'!$F23*BZ$1^2+'Performance Curves'!$G23*70*BZ$1),0)</f>
        <v>0</v>
      </c>
      <c r="CA28">
        <f>IFERROR(12000*IF('Performance Curves'!$U23="Cool",'Energy Use Calculator'!$D$39,IF('Performance Curves'!$U23="Heat",'Energy Use Calculator'!$D$40,MAX('Energy Use Calculator'!$D$39:$D$40)))*('Performance Curves'!$B23+'Performance Curves'!$C23*70+'Performance Curves'!$D23*70^2+'Performance Curves'!$E23*CA$1+'Performance Curves'!$F23*CA$1^2+'Performance Curves'!$G23*70*CA$1),0)</f>
        <v>0</v>
      </c>
      <c r="CB28">
        <f>IFERROR(12000*IF('Performance Curves'!$U23="Cool",'Energy Use Calculator'!$D$39,IF('Performance Curves'!$U23="Heat",'Energy Use Calculator'!$D$40,MAX('Energy Use Calculator'!$D$39:$D$40)))*('Performance Curves'!$B23+'Performance Curves'!$C23*70+'Performance Curves'!$D23*70^2+'Performance Curves'!$E23*CB$1+'Performance Curves'!$F23*CB$1^2+'Performance Curves'!$G23*70*CB$1),0)</f>
        <v>0</v>
      </c>
      <c r="CC28">
        <f>IFERROR(12000*IF('Performance Curves'!$U23="Cool",'Energy Use Calculator'!$D$39,IF('Performance Curves'!$U23="Heat",'Energy Use Calculator'!$D$40,MAX('Energy Use Calculator'!$D$39:$D$40)))*('Performance Curves'!$B23+'Performance Curves'!$C23*70+'Performance Curves'!$D23*70^2+'Performance Curves'!$E23*CC$1+'Performance Curves'!$F23*CC$1^2+'Performance Curves'!$G23*70*CC$1),0)</f>
        <v>0</v>
      </c>
      <c r="CD28">
        <f>IFERROR(12000*IF('Performance Curves'!$U23="Cool",'Energy Use Calculator'!$D$39,IF('Performance Curves'!$U23="Heat",'Energy Use Calculator'!$D$40,MAX('Energy Use Calculator'!$D$39:$D$40)))*('Performance Curves'!$B23+'Performance Curves'!$C23*70+'Performance Curves'!$D23*70^2+'Performance Curves'!$E23*CD$1+'Performance Curves'!$F23*CD$1^2+'Performance Curves'!$G23*70*CD$1),0)</f>
        <v>0</v>
      </c>
    </row>
    <row r="29" spans="1:82" x14ac:dyDescent="0.25">
      <c r="A29" t="s">
        <v>352</v>
      </c>
      <c r="B29">
        <f>IFERROR(12000*IF('Performance Curves'!$U24="Cool",'Energy Use Calculator'!$D$39,IF('Performance Curves'!$U24="Heat",'Energy Use Calculator'!$D$40,MAX('Energy Use Calculator'!$D$39:$D$40)))*('Performance Curves'!$B24+'Performance Curves'!$C24*70+'Performance Curves'!$D24*70^2+'Performance Curves'!$E24*B$1+'Performance Curves'!$F24*B$1^2+'Performance Curves'!$G24*70*B$1),0)</f>
        <v>0</v>
      </c>
      <c r="C29">
        <f>IFERROR(12000*IF('Performance Curves'!$U24="Cool",'Energy Use Calculator'!$D$39,IF('Performance Curves'!$U24="Heat",'Energy Use Calculator'!$D$40,MAX('Energy Use Calculator'!$D$39:$D$40)))*('Performance Curves'!$B24+'Performance Curves'!$C24*70+'Performance Curves'!$D24*70^2+'Performance Curves'!$E24*C$1+'Performance Curves'!$F24*C$1^2+'Performance Curves'!$G24*70*C$1),0)</f>
        <v>0</v>
      </c>
      <c r="D29">
        <f>IFERROR(12000*IF('Performance Curves'!$U24="Cool",'Energy Use Calculator'!$D$39,IF('Performance Curves'!$U24="Heat",'Energy Use Calculator'!$D$40,MAX('Energy Use Calculator'!$D$39:$D$40)))*('Performance Curves'!$B24+'Performance Curves'!$C24*70+'Performance Curves'!$D24*70^2+'Performance Curves'!$E24*D$1+'Performance Curves'!$F24*D$1^2+'Performance Curves'!$G24*70*D$1),0)</f>
        <v>0</v>
      </c>
      <c r="E29">
        <f>IFERROR(12000*IF('Performance Curves'!$U24="Cool",'Energy Use Calculator'!$D$39,IF('Performance Curves'!$U24="Heat",'Energy Use Calculator'!$D$40,MAX('Energy Use Calculator'!$D$39:$D$40)))*('Performance Curves'!$B24+'Performance Curves'!$C24*70+'Performance Curves'!$D24*70^2+'Performance Curves'!$E24*E$1+'Performance Curves'!$F24*E$1^2+'Performance Curves'!$G24*70*E$1),0)</f>
        <v>0</v>
      </c>
      <c r="F29">
        <f>IFERROR(12000*IF('Performance Curves'!$U24="Cool",'Energy Use Calculator'!$D$39,IF('Performance Curves'!$U24="Heat",'Energy Use Calculator'!$D$40,MAX('Energy Use Calculator'!$D$39:$D$40)))*('Performance Curves'!$B24+'Performance Curves'!$C24*70+'Performance Curves'!$D24*70^2+'Performance Curves'!$E24*F$1+'Performance Curves'!$F24*F$1^2+'Performance Curves'!$G24*70*F$1),0)</f>
        <v>0</v>
      </c>
      <c r="G29">
        <f>IFERROR(12000*IF('Performance Curves'!$U24="Cool",'Energy Use Calculator'!$D$39,IF('Performance Curves'!$U24="Heat",'Energy Use Calculator'!$D$40,MAX('Energy Use Calculator'!$D$39:$D$40)))*('Performance Curves'!$B24+'Performance Curves'!$C24*70+'Performance Curves'!$D24*70^2+'Performance Curves'!$E24*G$1+'Performance Curves'!$F24*G$1^2+'Performance Curves'!$G24*70*G$1),0)</f>
        <v>0</v>
      </c>
      <c r="H29">
        <f>IFERROR(12000*IF('Performance Curves'!$U24="Cool",'Energy Use Calculator'!$D$39,IF('Performance Curves'!$U24="Heat",'Energy Use Calculator'!$D$40,MAX('Energy Use Calculator'!$D$39:$D$40)))*('Performance Curves'!$B24+'Performance Curves'!$C24*70+'Performance Curves'!$D24*70^2+'Performance Curves'!$E24*H$1+'Performance Curves'!$F24*H$1^2+'Performance Curves'!$G24*70*H$1),0)</f>
        <v>0</v>
      </c>
      <c r="I29">
        <f>IFERROR(12000*IF('Performance Curves'!$U24="Cool",'Energy Use Calculator'!$D$39,IF('Performance Curves'!$U24="Heat",'Energy Use Calculator'!$D$40,MAX('Energy Use Calculator'!$D$39:$D$40)))*('Performance Curves'!$B24+'Performance Curves'!$C24*70+'Performance Curves'!$D24*70^2+'Performance Curves'!$E24*I$1+'Performance Curves'!$F24*I$1^2+'Performance Curves'!$G24*70*I$1),0)</f>
        <v>0</v>
      </c>
      <c r="J29">
        <f>IFERROR(12000*IF('Performance Curves'!$U24="Cool",'Energy Use Calculator'!$D$39,IF('Performance Curves'!$U24="Heat",'Energy Use Calculator'!$D$40,MAX('Energy Use Calculator'!$D$39:$D$40)))*('Performance Curves'!$B24+'Performance Curves'!$C24*70+'Performance Curves'!$D24*70^2+'Performance Curves'!$E24*J$1+'Performance Curves'!$F24*J$1^2+'Performance Curves'!$G24*70*J$1),0)</f>
        <v>0</v>
      </c>
      <c r="K29">
        <f>IFERROR(12000*IF('Performance Curves'!$U24="Cool",'Energy Use Calculator'!$D$39,IF('Performance Curves'!$U24="Heat",'Energy Use Calculator'!$D$40,MAX('Energy Use Calculator'!$D$39:$D$40)))*('Performance Curves'!$B24+'Performance Curves'!$C24*70+'Performance Curves'!$D24*70^2+'Performance Curves'!$E24*K$1+'Performance Curves'!$F24*K$1^2+'Performance Curves'!$G24*70*K$1),0)</f>
        <v>0</v>
      </c>
      <c r="L29">
        <f>IFERROR(12000*IF('Performance Curves'!$U24="Cool",'Energy Use Calculator'!$D$39,IF('Performance Curves'!$U24="Heat",'Energy Use Calculator'!$D$40,MAX('Energy Use Calculator'!$D$39:$D$40)))*('Performance Curves'!$B24+'Performance Curves'!$C24*70+'Performance Curves'!$D24*70^2+'Performance Curves'!$E24*L$1+'Performance Curves'!$F24*L$1^2+'Performance Curves'!$G24*70*L$1),0)</f>
        <v>0</v>
      </c>
      <c r="M29">
        <f>IFERROR(12000*IF('Performance Curves'!$U24="Cool",'Energy Use Calculator'!$D$39,IF('Performance Curves'!$U24="Heat",'Energy Use Calculator'!$D$40,MAX('Energy Use Calculator'!$D$39:$D$40)))*('Performance Curves'!$B24+'Performance Curves'!$C24*70+'Performance Curves'!$D24*70^2+'Performance Curves'!$E24*M$1+'Performance Curves'!$F24*M$1^2+'Performance Curves'!$G24*70*M$1),0)</f>
        <v>0</v>
      </c>
      <c r="N29">
        <f>IFERROR(12000*IF('Performance Curves'!$U24="Cool",'Energy Use Calculator'!$D$39,IF('Performance Curves'!$U24="Heat",'Energy Use Calculator'!$D$40,MAX('Energy Use Calculator'!$D$39:$D$40)))*('Performance Curves'!$B24+'Performance Curves'!$C24*70+'Performance Curves'!$D24*70^2+'Performance Curves'!$E24*N$1+'Performance Curves'!$F24*N$1^2+'Performance Curves'!$G24*70*N$1),0)</f>
        <v>0</v>
      </c>
      <c r="O29">
        <f>IFERROR(12000*IF('Performance Curves'!$U24="Cool",'Energy Use Calculator'!$D$39,IF('Performance Curves'!$U24="Heat",'Energy Use Calculator'!$D$40,MAX('Energy Use Calculator'!$D$39:$D$40)))*('Performance Curves'!$B24+'Performance Curves'!$C24*70+'Performance Curves'!$D24*70^2+'Performance Curves'!$E24*O$1+'Performance Curves'!$F24*O$1^2+'Performance Curves'!$G24*70*O$1),0)</f>
        <v>0</v>
      </c>
      <c r="P29">
        <f>IFERROR(12000*IF('Performance Curves'!$U24="Cool",'Energy Use Calculator'!$D$39,IF('Performance Curves'!$U24="Heat",'Energy Use Calculator'!$D$40,MAX('Energy Use Calculator'!$D$39:$D$40)))*('Performance Curves'!$B24+'Performance Curves'!$C24*70+'Performance Curves'!$D24*70^2+'Performance Curves'!$E24*P$1+'Performance Curves'!$F24*P$1^2+'Performance Curves'!$G24*70*P$1),0)</f>
        <v>0</v>
      </c>
      <c r="Q29">
        <f>IFERROR(12000*IF('Performance Curves'!$U24="Cool",'Energy Use Calculator'!$D$39,IF('Performance Curves'!$U24="Heat",'Energy Use Calculator'!$D$40,MAX('Energy Use Calculator'!$D$39:$D$40)))*('Performance Curves'!$B24+'Performance Curves'!$C24*70+'Performance Curves'!$D24*70^2+'Performance Curves'!$E24*Q$1+'Performance Curves'!$F24*Q$1^2+'Performance Curves'!$G24*70*Q$1),0)</f>
        <v>0</v>
      </c>
      <c r="R29">
        <f>IFERROR(12000*IF('Performance Curves'!$U24="Cool",'Energy Use Calculator'!$D$39,IF('Performance Curves'!$U24="Heat",'Energy Use Calculator'!$D$40,MAX('Energy Use Calculator'!$D$39:$D$40)))*('Performance Curves'!$B24+'Performance Curves'!$C24*70+'Performance Curves'!$D24*70^2+'Performance Curves'!$E24*R$1+'Performance Curves'!$F24*R$1^2+'Performance Curves'!$G24*70*R$1),0)</f>
        <v>0</v>
      </c>
      <c r="S29">
        <f>IFERROR(12000*IF('Performance Curves'!$U24="Cool",'Energy Use Calculator'!$D$39,IF('Performance Curves'!$U24="Heat",'Energy Use Calculator'!$D$40,MAX('Energy Use Calculator'!$D$39:$D$40)))*('Performance Curves'!$B24+'Performance Curves'!$C24*70+'Performance Curves'!$D24*70^2+'Performance Curves'!$E24*S$1+'Performance Curves'!$F24*S$1^2+'Performance Curves'!$G24*70*S$1),0)</f>
        <v>0</v>
      </c>
      <c r="T29">
        <f>IFERROR(12000*IF('Performance Curves'!$U24="Cool",'Energy Use Calculator'!$D$39,IF('Performance Curves'!$U24="Heat",'Energy Use Calculator'!$D$40,MAX('Energy Use Calculator'!$D$39:$D$40)))*('Performance Curves'!$B24+'Performance Curves'!$C24*70+'Performance Curves'!$D24*70^2+'Performance Curves'!$E24*T$1+'Performance Curves'!$F24*T$1^2+'Performance Curves'!$G24*70*T$1),0)</f>
        <v>0</v>
      </c>
      <c r="U29">
        <f>IFERROR(12000*IF('Performance Curves'!$U24="Cool",'Energy Use Calculator'!$D$39,IF('Performance Curves'!$U24="Heat",'Energy Use Calculator'!$D$40,MAX('Energy Use Calculator'!$D$39:$D$40)))*('Performance Curves'!$B24+'Performance Curves'!$C24*70+'Performance Curves'!$D24*70^2+'Performance Curves'!$E24*U$1+'Performance Curves'!$F24*U$1^2+'Performance Curves'!$G24*70*U$1),0)</f>
        <v>0</v>
      </c>
      <c r="V29">
        <f>IFERROR(12000*IF('Performance Curves'!$U24="Cool",'Energy Use Calculator'!$D$39,IF('Performance Curves'!$U24="Heat",'Energy Use Calculator'!$D$40,MAX('Energy Use Calculator'!$D$39:$D$40)))*('Performance Curves'!$B24+'Performance Curves'!$C24*70+'Performance Curves'!$D24*70^2+'Performance Curves'!$E24*V$1+'Performance Curves'!$F24*V$1^2+'Performance Curves'!$G24*70*V$1),0)</f>
        <v>0</v>
      </c>
      <c r="W29">
        <f>IFERROR(12000*IF('Performance Curves'!$U24="Cool",'Energy Use Calculator'!$D$39,IF('Performance Curves'!$U24="Heat",'Energy Use Calculator'!$D$40,MAX('Energy Use Calculator'!$D$39:$D$40)))*('Performance Curves'!$B24+'Performance Curves'!$C24*70+'Performance Curves'!$D24*70^2+'Performance Curves'!$E24*W$1+'Performance Curves'!$F24*W$1^2+'Performance Curves'!$G24*70*W$1),0)</f>
        <v>0</v>
      </c>
      <c r="X29">
        <f>IFERROR(12000*IF('Performance Curves'!$U24="Cool",'Energy Use Calculator'!$D$39,IF('Performance Curves'!$U24="Heat",'Energy Use Calculator'!$D$40,MAX('Energy Use Calculator'!$D$39:$D$40)))*('Performance Curves'!$B24+'Performance Curves'!$C24*70+'Performance Curves'!$D24*70^2+'Performance Curves'!$E24*X$1+'Performance Curves'!$F24*X$1^2+'Performance Curves'!$G24*70*X$1),0)</f>
        <v>0</v>
      </c>
      <c r="Y29">
        <f>IFERROR(12000*IF('Performance Curves'!$U24="Cool",'Energy Use Calculator'!$D$39,IF('Performance Curves'!$U24="Heat",'Energy Use Calculator'!$D$40,MAX('Energy Use Calculator'!$D$39:$D$40)))*('Performance Curves'!$B24+'Performance Curves'!$C24*70+'Performance Curves'!$D24*70^2+'Performance Curves'!$E24*Y$1+'Performance Curves'!$F24*Y$1^2+'Performance Curves'!$G24*70*Y$1),0)</f>
        <v>0</v>
      </c>
      <c r="Z29">
        <f>IFERROR(12000*IF('Performance Curves'!$U24="Cool",'Energy Use Calculator'!$D$39,IF('Performance Curves'!$U24="Heat",'Energy Use Calculator'!$D$40,MAX('Energy Use Calculator'!$D$39:$D$40)))*('Performance Curves'!$B24+'Performance Curves'!$C24*70+'Performance Curves'!$D24*70^2+'Performance Curves'!$E24*Z$1+'Performance Curves'!$F24*Z$1^2+'Performance Curves'!$G24*70*Z$1),0)</f>
        <v>0</v>
      </c>
      <c r="AA29">
        <f>IFERROR(12000*IF('Performance Curves'!$U24="Cool",'Energy Use Calculator'!$D$39,IF('Performance Curves'!$U24="Heat",'Energy Use Calculator'!$D$40,MAX('Energy Use Calculator'!$D$39:$D$40)))*('Performance Curves'!$B24+'Performance Curves'!$C24*70+'Performance Curves'!$D24*70^2+'Performance Curves'!$E24*AA$1+'Performance Curves'!$F24*AA$1^2+'Performance Curves'!$G24*70*AA$1),0)</f>
        <v>0</v>
      </c>
      <c r="AB29">
        <f>IFERROR(12000*IF('Performance Curves'!$U24="Cool",'Energy Use Calculator'!$D$39,IF('Performance Curves'!$U24="Heat",'Energy Use Calculator'!$D$40,MAX('Energy Use Calculator'!$D$39:$D$40)))*('Performance Curves'!$B24+'Performance Curves'!$C24*70+'Performance Curves'!$D24*70^2+'Performance Curves'!$E24*AB$1+'Performance Curves'!$F24*AB$1^2+'Performance Curves'!$G24*70*AB$1),0)</f>
        <v>0</v>
      </c>
      <c r="AC29">
        <f>IFERROR(12000*IF('Performance Curves'!$U24="Cool",'Energy Use Calculator'!$D$39,IF('Performance Curves'!$U24="Heat",'Energy Use Calculator'!$D$40,MAX('Energy Use Calculator'!$D$39:$D$40)))*('Performance Curves'!$B24+'Performance Curves'!$C24*70+'Performance Curves'!$D24*70^2+'Performance Curves'!$E24*AC$1+'Performance Curves'!$F24*AC$1^2+'Performance Curves'!$G24*70*AC$1),0)</f>
        <v>0</v>
      </c>
      <c r="AD29">
        <f>IFERROR(12000*IF('Performance Curves'!$U24="Cool",'Energy Use Calculator'!$D$39,IF('Performance Curves'!$U24="Heat",'Energy Use Calculator'!$D$40,MAX('Energy Use Calculator'!$D$39:$D$40)))*('Performance Curves'!$B24+'Performance Curves'!$C24*70+'Performance Curves'!$D24*70^2+'Performance Curves'!$E24*AD$1+'Performance Curves'!$F24*AD$1^2+'Performance Curves'!$G24*70*AD$1),0)</f>
        <v>0</v>
      </c>
      <c r="AE29">
        <f>IFERROR(12000*IF('Performance Curves'!$U24="Cool",'Energy Use Calculator'!$D$39,IF('Performance Curves'!$U24="Heat",'Energy Use Calculator'!$D$40,MAX('Energy Use Calculator'!$D$39:$D$40)))*('Performance Curves'!$B24+'Performance Curves'!$C24*70+'Performance Curves'!$D24*70^2+'Performance Curves'!$E24*AE$1+'Performance Curves'!$F24*AE$1^2+'Performance Curves'!$G24*70*AE$1),0)</f>
        <v>0</v>
      </c>
      <c r="AF29">
        <f>IFERROR(12000*IF('Performance Curves'!$U24="Cool",'Energy Use Calculator'!$D$39,IF('Performance Curves'!$U24="Heat",'Energy Use Calculator'!$D$40,MAX('Energy Use Calculator'!$D$39:$D$40)))*('Performance Curves'!$B24+'Performance Curves'!$C24*70+'Performance Curves'!$D24*70^2+'Performance Curves'!$E24*AF$1+'Performance Curves'!$F24*AF$1^2+'Performance Curves'!$G24*70*AF$1),0)</f>
        <v>0</v>
      </c>
      <c r="AG29">
        <f>IFERROR(12000*IF('Performance Curves'!$U24="Cool",'Energy Use Calculator'!$D$39,IF('Performance Curves'!$U24="Heat",'Energy Use Calculator'!$D$40,MAX('Energy Use Calculator'!$D$39:$D$40)))*('Performance Curves'!$B24+'Performance Curves'!$C24*70+'Performance Curves'!$D24*70^2+'Performance Curves'!$E24*AG$1+'Performance Curves'!$F24*AG$1^2+'Performance Curves'!$G24*70*AG$1),0)</f>
        <v>0</v>
      </c>
      <c r="AH29">
        <f>IFERROR(12000*IF('Performance Curves'!$U24="Cool",'Energy Use Calculator'!$D$39,IF('Performance Curves'!$U24="Heat",'Energy Use Calculator'!$D$40,MAX('Energy Use Calculator'!$D$39:$D$40)))*('Performance Curves'!$B24+'Performance Curves'!$C24*70+'Performance Curves'!$D24*70^2+'Performance Curves'!$E24*AH$1+'Performance Curves'!$F24*AH$1^2+'Performance Curves'!$G24*70*AH$1),0)</f>
        <v>0</v>
      </c>
      <c r="AI29">
        <f>IFERROR(12000*IF('Performance Curves'!$U24="Cool",'Energy Use Calculator'!$D$39,IF('Performance Curves'!$U24="Heat",'Energy Use Calculator'!$D$40,MAX('Energy Use Calculator'!$D$39:$D$40)))*('Performance Curves'!$B24+'Performance Curves'!$C24*70+'Performance Curves'!$D24*70^2+'Performance Curves'!$E24*AI$1+'Performance Curves'!$F24*AI$1^2+'Performance Curves'!$G24*70*AI$1),0)</f>
        <v>0</v>
      </c>
      <c r="AJ29">
        <f>IFERROR(12000*IF('Performance Curves'!$U24="Cool",'Energy Use Calculator'!$D$39,IF('Performance Curves'!$U24="Heat",'Energy Use Calculator'!$D$40,MAX('Energy Use Calculator'!$D$39:$D$40)))*('Performance Curves'!$B24+'Performance Curves'!$C24*70+'Performance Curves'!$D24*70^2+'Performance Curves'!$E24*AJ$1+'Performance Curves'!$F24*AJ$1^2+'Performance Curves'!$G24*70*AJ$1),0)</f>
        <v>0</v>
      </c>
      <c r="AK29">
        <f>IFERROR(12000*IF('Performance Curves'!$U24="Cool",'Energy Use Calculator'!$D$39,IF('Performance Curves'!$U24="Heat",'Energy Use Calculator'!$D$40,MAX('Energy Use Calculator'!$D$39:$D$40)))*('Performance Curves'!$B24+'Performance Curves'!$C24*70+'Performance Curves'!$D24*70^2+'Performance Curves'!$E24*AK$1+'Performance Curves'!$F24*AK$1^2+'Performance Curves'!$G24*70*AK$1),0)</f>
        <v>0</v>
      </c>
      <c r="AL29">
        <f>IFERROR(12000*IF('Performance Curves'!$U24="Cool",'Energy Use Calculator'!$D$39,IF('Performance Curves'!$U24="Heat",'Energy Use Calculator'!$D$40,MAX('Energy Use Calculator'!$D$39:$D$40)))*('Performance Curves'!$B24+'Performance Curves'!$C24*70+'Performance Curves'!$D24*70^2+'Performance Curves'!$E24*AL$1+'Performance Curves'!$F24*AL$1^2+'Performance Curves'!$G24*70*AL$1),0)</f>
        <v>0</v>
      </c>
      <c r="AM29">
        <f>IFERROR(12000*IF('Performance Curves'!$U24="Cool",'Energy Use Calculator'!$D$39,IF('Performance Curves'!$U24="Heat",'Energy Use Calculator'!$D$40,MAX('Energy Use Calculator'!$D$39:$D$40)))*('Performance Curves'!$B24+'Performance Curves'!$C24*70+'Performance Curves'!$D24*70^2+'Performance Curves'!$E24*AM$1+'Performance Curves'!$F24*AM$1^2+'Performance Curves'!$G24*70*AM$1),0)</f>
        <v>0</v>
      </c>
      <c r="AN29">
        <f>IFERROR(12000*IF('Performance Curves'!$U24="Cool",'Energy Use Calculator'!$D$39,IF('Performance Curves'!$U24="Heat",'Energy Use Calculator'!$D$40,MAX('Energy Use Calculator'!$D$39:$D$40)))*('Performance Curves'!$B24+'Performance Curves'!$C24*70+'Performance Curves'!$D24*70^2+'Performance Curves'!$E24*AN$1+'Performance Curves'!$F24*AN$1^2+'Performance Curves'!$G24*70*AN$1),0)</f>
        <v>0</v>
      </c>
      <c r="AO29">
        <f>IFERROR(12000*IF('Performance Curves'!$U24="Cool",'Energy Use Calculator'!$D$39,IF('Performance Curves'!$U24="Heat",'Energy Use Calculator'!$D$40,MAX('Energy Use Calculator'!$D$39:$D$40)))*('Performance Curves'!$B24+'Performance Curves'!$C24*70+'Performance Curves'!$D24*70^2+'Performance Curves'!$E24*AO$1+'Performance Curves'!$F24*AO$1^2+'Performance Curves'!$G24*70*AO$1),0)</f>
        <v>0</v>
      </c>
      <c r="AP29">
        <f>IFERROR(12000*IF('Performance Curves'!$U24="Cool",'Energy Use Calculator'!$D$39,IF('Performance Curves'!$U24="Heat",'Energy Use Calculator'!$D$40,MAX('Energy Use Calculator'!$D$39:$D$40)))*('Performance Curves'!$B24+'Performance Curves'!$C24*70+'Performance Curves'!$D24*70^2+'Performance Curves'!$E24*AP$1+'Performance Curves'!$F24*AP$1^2+'Performance Curves'!$G24*70*AP$1),0)</f>
        <v>0</v>
      </c>
      <c r="AQ29">
        <f>IFERROR(12000*IF('Performance Curves'!$U24="Cool",'Energy Use Calculator'!$D$39,IF('Performance Curves'!$U24="Heat",'Energy Use Calculator'!$D$40,MAX('Energy Use Calculator'!$D$39:$D$40)))*('Performance Curves'!$B24+'Performance Curves'!$C24*70+'Performance Curves'!$D24*70^2+'Performance Curves'!$E24*AQ$1+'Performance Curves'!$F24*AQ$1^2+'Performance Curves'!$G24*70*AQ$1),0)</f>
        <v>0</v>
      </c>
      <c r="AR29">
        <f>IFERROR(12000*IF('Performance Curves'!$U24="Cool",'Energy Use Calculator'!$D$39,IF('Performance Curves'!$U24="Heat",'Energy Use Calculator'!$D$40,MAX('Energy Use Calculator'!$D$39:$D$40)))*('Performance Curves'!$B24+'Performance Curves'!$C24*70+'Performance Curves'!$D24*70^2+'Performance Curves'!$E24*AR$1+'Performance Curves'!$F24*AR$1^2+'Performance Curves'!$G24*70*AR$1),0)</f>
        <v>0</v>
      </c>
      <c r="AS29">
        <f>IFERROR(12000*IF('Performance Curves'!$U24="Cool",'Energy Use Calculator'!$D$39,IF('Performance Curves'!$U24="Heat",'Energy Use Calculator'!$D$40,MAX('Energy Use Calculator'!$D$39:$D$40)))*('Performance Curves'!$B24+'Performance Curves'!$C24*70+'Performance Curves'!$D24*70^2+'Performance Curves'!$E24*AS$1+'Performance Curves'!$F24*AS$1^2+'Performance Curves'!$G24*70*AS$1),0)</f>
        <v>0</v>
      </c>
      <c r="AT29">
        <f>IFERROR(12000*IF('Performance Curves'!$U24="Cool",'Energy Use Calculator'!$D$39,IF('Performance Curves'!$U24="Heat",'Energy Use Calculator'!$D$40,MAX('Energy Use Calculator'!$D$39:$D$40)))*('Performance Curves'!$B24+'Performance Curves'!$C24*70+'Performance Curves'!$D24*70^2+'Performance Curves'!$E24*AT$1+'Performance Curves'!$F24*AT$1^2+'Performance Curves'!$G24*70*AT$1),0)</f>
        <v>0</v>
      </c>
      <c r="AU29">
        <f>IFERROR(12000*IF('Performance Curves'!$U24="Cool",'Energy Use Calculator'!$D$39,IF('Performance Curves'!$U24="Heat",'Energy Use Calculator'!$D$40,MAX('Energy Use Calculator'!$D$39:$D$40)))*('Performance Curves'!$B24+'Performance Curves'!$C24*70+'Performance Curves'!$D24*70^2+'Performance Curves'!$E24*AU$1+'Performance Curves'!$F24*AU$1^2+'Performance Curves'!$G24*70*AU$1),0)</f>
        <v>0</v>
      </c>
      <c r="AV29">
        <f>IFERROR(12000*IF('Performance Curves'!$U24="Cool",'Energy Use Calculator'!$D$39,IF('Performance Curves'!$U24="Heat",'Energy Use Calculator'!$D$40,MAX('Energy Use Calculator'!$D$39:$D$40)))*('Performance Curves'!$B24+'Performance Curves'!$C24*70+'Performance Curves'!$D24*70^2+'Performance Curves'!$E24*AV$1+'Performance Curves'!$F24*AV$1^2+'Performance Curves'!$G24*70*AV$1),0)</f>
        <v>0</v>
      </c>
      <c r="AW29">
        <f>IFERROR(12000*IF('Performance Curves'!$U24="Cool",'Energy Use Calculator'!$D$39,IF('Performance Curves'!$U24="Heat",'Energy Use Calculator'!$D$40,MAX('Energy Use Calculator'!$D$39:$D$40)))*('Performance Curves'!$B24+'Performance Curves'!$C24*70+'Performance Curves'!$D24*70^2+'Performance Curves'!$E24*AW$1+'Performance Curves'!$F24*AW$1^2+'Performance Curves'!$G24*70*AW$1),0)</f>
        <v>0</v>
      </c>
      <c r="AX29">
        <f>IFERROR(12000*IF('Performance Curves'!$U24="Cool",'Energy Use Calculator'!$D$39,IF('Performance Curves'!$U24="Heat",'Energy Use Calculator'!$D$40,MAX('Energy Use Calculator'!$D$39:$D$40)))*('Performance Curves'!$B24+'Performance Curves'!$C24*70+'Performance Curves'!$D24*70^2+'Performance Curves'!$E24*AX$1+'Performance Curves'!$F24*AX$1^2+'Performance Curves'!$G24*70*AX$1),0)</f>
        <v>0</v>
      </c>
      <c r="AY29">
        <f>IFERROR(12000*IF('Performance Curves'!$U24="Cool",'Energy Use Calculator'!$D$39,IF('Performance Curves'!$U24="Heat",'Energy Use Calculator'!$D$40,MAX('Energy Use Calculator'!$D$39:$D$40)))*('Performance Curves'!$B24+'Performance Curves'!$C24*70+'Performance Curves'!$D24*70^2+'Performance Curves'!$E24*AY$1+'Performance Curves'!$F24*AY$1^2+'Performance Curves'!$G24*70*AY$1),0)</f>
        <v>0</v>
      </c>
      <c r="AZ29">
        <f>IFERROR(12000*IF('Performance Curves'!$U24="Cool",'Energy Use Calculator'!$D$39,IF('Performance Curves'!$U24="Heat",'Energy Use Calculator'!$D$40,MAX('Energy Use Calculator'!$D$39:$D$40)))*('Performance Curves'!$B24+'Performance Curves'!$C24*70+'Performance Curves'!$D24*70^2+'Performance Curves'!$E24*AZ$1+'Performance Curves'!$F24*AZ$1^2+'Performance Curves'!$G24*70*AZ$1),0)</f>
        <v>0</v>
      </c>
      <c r="BA29">
        <f>IFERROR(12000*IF('Performance Curves'!$U24="Cool",'Energy Use Calculator'!$D$39,IF('Performance Curves'!$U24="Heat",'Energy Use Calculator'!$D$40,MAX('Energy Use Calculator'!$D$39:$D$40)))*('Performance Curves'!$B24+'Performance Curves'!$C24*70+'Performance Curves'!$D24*70^2+'Performance Curves'!$E24*BA$1+'Performance Curves'!$F24*BA$1^2+'Performance Curves'!$G24*70*BA$1),0)</f>
        <v>0</v>
      </c>
      <c r="BB29">
        <f>IFERROR(12000*IF('Performance Curves'!$U24="Cool",'Energy Use Calculator'!$D$39,IF('Performance Curves'!$U24="Heat",'Energy Use Calculator'!$D$40,MAX('Energy Use Calculator'!$D$39:$D$40)))*('Performance Curves'!$B24+'Performance Curves'!$C24*70+'Performance Curves'!$D24*70^2+'Performance Curves'!$E24*BB$1+'Performance Curves'!$F24*BB$1^2+'Performance Curves'!$G24*70*BB$1),0)</f>
        <v>0</v>
      </c>
      <c r="BC29">
        <f>IFERROR(12000*IF('Performance Curves'!$U24="Cool",'Energy Use Calculator'!$D$39,IF('Performance Curves'!$U24="Heat",'Energy Use Calculator'!$D$40,MAX('Energy Use Calculator'!$D$39:$D$40)))*('Performance Curves'!$B24+'Performance Curves'!$C24*70+'Performance Curves'!$D24*70^2+'Performance Curves'!$E24*BC$1+'Performance Curves'!$F24*BC$1^2+'Performance Curves'!$G24*70*BC$1),0)</f>
        <v>0</v>
      </c>
      <c r="BD29">
        <f>IFERROR(12000*IF('Performance Curves'!$U24="Cool",'Energy Use Calculator'!$D$39,IF('Performance Curves'!$U24="Heat",'Energy Use Calculator'!$D$40,MAX('Energy Use Calculator'!$D$39:$D$40)))*('Performance Curves'!$B24+'Performance Curves'!$C24*70+'Performance Curves'!$D24*70^2+'Performance Curves'!$E24*BD$1+'Performance Curves'!$F24*BD$1^2+'Performance Curves'!$G24*70*BD$1),0)</f>
        <v>0</v>
      </c>
      <c r="BE29">
        <f>IFERROR(12000*IF('Performance Curves'!$U24="Cool",'Energy Use Calculator'!$D$39,IF('Performance Curves'!$U24="Heat",'Energy Use Calculator'!$D$40,MAX('Energy Use Calculator'!$D$39:$D$40)))*('Performance Curves'!$B24+'Performance Curves'!$C24*70+'Performance Curves'!$D24*70^2+'Performance Curves'!$E24*BE$1+'Performance Curves'!$F24*BE$1^2+'Performance Curves'!$G24*70*BE$1),0)</f>
        <v>0</v>
      </c>
      <c r="BF29">
        <f>IFERROR(12000*IF('Performance Curves'!$U24="Cool",'Energy Use Calculator'!$D$39,IF('Performance Curves'!$U24="Heat",'Energy Use Calculator'!$D$40,MAX('Energy Use Calculator'!$D$39:$D$40)))*('Performance Curves'!$B24+'Performance Curves'!$C24*70+'Performance Curves'!$D24*70^2+'Performance Curves'!$E24*BF$1+'Performance Curves'!$F24*BF$1^2+'Performance Curves'!$G24*70*BF$1),0)</f>
        <v>0</v>
      </c>
      <c r="BG29">
        <f>IFERROR(12000*IF('Performance Curves'!$U24="Cool",'Energy Use Calculator'!$D$39,IF('Performance Curves'!$U24="Heat",'Energy Use Calculator'!$D$40,MAX('Energy Use Calculator'!$D$39:$D$40)))*('Performance Curves'!$B24+'Performance Curves'!$C24*70+'Performance Curves'!$D24*70^2+'Performance Curves'!$E24*BG$1+'Performance Curves'!$F24*BG$1^2+'Performance Curves'!$G24*70*BG$1),0)</f>
        <v>0</v>
      </c>
      <c r="BH29">
        <f>IFERROR(12000*IF('Performance Curves'!$U24="Cool",'Energy Use Calculator'!$D$39,IF('Performance Curves'!$U24="Heat",'Energy Use Calculator'!$D$40,MAX('Energy Use Calculator'!$D$39:$D$40)))*('Performance Curves'!$B24+'Performance Curves'!$C24*70+'Performance Curves'!$D24*70^2+'Performance Curves'!$E24*BH$1+'Performance Curves'!$F24*BH$1^2+'Performance Curves'!$G24*70*BH$1),0)</f>
        <v>0</v>
      </c>
      <c r="BI29">
        <f>IFERROR(12000*IF('Performance Curves'!$U24="Cool",'Energy Use Calculator'!$D$39,IF('Performance Curves'!$U24="Heat",'Energy Use Calculator'!$D$40,MAX('Energy Use Calculator'!$D$39:$D$40)))*('Performance Curves'!$B24+'Performance Curves'!$C24*70+'Performance Curves'!$D24*70^2+'Performance Curves'!$E24*BI$1+'Performance Curves'!$F24*BI$1^2+'Performance Curves'!$G24*70*BI$1),0)</f>
        <v>0</v>
      </c>
      <c r="BJ29">
        <f>IFERROR(12000*IF('Performance Curves'!$U24="Cool",'Energy Use Calculator'!$D$39,IF('Performance Curves'!$U24="Heat",'Energy Use Calculator'!$D$40,MAX('Energy Use Calculator'!$D$39:$D$40)))*('Performance Curves'!$B24+'Performance Curves'!$C24*70+'Performance Curves'!$D24*70^2+'Performance Curves'!$E24*BJ$1+'Performance Curves'!$F24*BJ$1^2+'Performance Curves'!$G24*70*BJ$1),0)</f>
        <v>0</v>
      </c>
      <c r="BK29">
        <f>IFERROR(12000*IF('Performance Curves'!$U24="Cool",'Energy Use Calculator'!$D$39,IF('Performance Curves'!$U24="Heat",'Energy Use Calculator'!$D$40,MAX('Energy Use Calculator'!$D$39:$D$40)))*('Performance Curves'!$B24+'Performance Curves'!$C24*70+'Performance Curves'!$D24*70^2+'Performance Curves'!$E24*BK$1+'Performance Curves'!$F24*BK$1^2+'Performance Curves'!$G24*70*BK$1),0)</f>
        <v>0</v>
      </c>
      <c r="BL29">
        <f>IFERROR(12000*IF('Performance Curves'!$U24="Cool",'Energy Use Calculator'!$D$39,IF('Performance Curves'!$U24="Heat",'Energy Use Calculator'!$D$40,MAX('Energy Use Calculator'!$D$39:$D$40)))*('Performance Curves'!$B24+'Performance Curves'!$C24*70+'Performance Curves'!$D24*70^2+'Performance Curves'!$E24*BL$1+'Performance Curves'!$F24*BL$1^2+'Performance Curves'!$G24*70*BL$1),0)</f>
        <v>0</v>
      </c>
      <c r="BM29">
        <f>IFERROR(12000*IF('Performance Curves'!$U24="Cool",'Energy Use Calculator'!$D$39,IF('Performance Curves'!$U24="Heat",'Energy Use Calculator'!$D$40,MAX('Energy Use Calculator'!$D$39:$D$40)))*('Performance Curves'!$B24+'Performance Curves'!$C24*70+'Performance Curves'!$D24*70^2+'Performance Curves'!$E24*BM$1+'Performance Curves'!$F24*BM$1^2+'Performance Curves'!$G24*70*BM$1),0)</f>
        <v>0</v>
      </c>
      <c r="BN29">
        <f>IFERROR(12000*IF('Performance Curves'!$U24="Cool",'Energy Use Calculator'!$D$39,IF('Performance Curves'!$U24="Heat",'Energy Use Calculator'!$D$40,MAX('Energy Use Calculator'!$D$39:$D$40)))*('Performance Curves'!$B24+'Performance Curves'!$C24*70+'Performance Curves'!$D24*70^2+'Performance Curves'!$E24*BN$1+'Performance Curves'!$F24*BN$1^2+'Performance Curves'!$G24*70*BN$1),0)</f>
        <v>0</v>
      </c>
      <c r="BO29">
        <f>IFERROR(12000*IF('Performance Curves'!$U24="Cool",'Energy Use Calculator'!$D$39,IF('Performance Curves'!$U24="Heat",'Energy Use Calculator'!$D$40,MAX('Energy Use Calculator'!$D$39:$D$40)))*('Performance Curves'!$B24+'Performance Curves'!$C24*70+'Performance Curves'!$D24*70^2+'Performance Curves'!$E24*BO$1+'Performance Curves'!$F24*BO$1^2+'Performance Curves'!$G24*70*BO$1),0)</f>
        <v>0</v>
      </c>
      <c r="BP29">
        <f>IFERROR(12000*IF('Performance Curves'!$U24="Cool",'Energy Use Calculator'!$D$39,IF('Performance Curves'!$U24="Heat",'Energy Use Calculator'!$D$40,MAX('Energy Use Calculator'!$D$39:$D$40)))*('Performance Curves'!$B24+'Performance Curves'!$C24*70+'Performance Curves'!$D24*70^2+'Performance Curves'!$E24*BP$1+'Performance Curves'!$F24*BP$1^2+'Performance Curves'!$G24*70*BP$1),0)</f>
        <v>0</v>
      </c>
      <c r="BQ29">
        <f>IFERROR(12000*IF('Performance Curves'!$U24="Cool",'Energy Use Calculator'!$D$39,IF('Performance Curves'!$U24="Heat",'Energy Use Calculator'!$D$40,MAX('Energy Use Calculator'!$D$39:$D$40)))*('Performance Curves'!$B24+'Performance Curves'!$C24*70+'Performance Curves'!$D24*70^2+'Performance Curves'!$E24*BQ$1+'Performance Curves'!$F24*BQ$1^2+'Performance Curves'!$G24*70*BQ$1),0)</f>
        <v>0</v>
      </c>
      <c r="BR29">
        <f>IFERROR(12000*IF('Performance Curves'!$U24="Cool",'Energy Use Calculator'!$D$39,IF('Performance Curves'!$U24="Heat",'Energy Use Calculator'!$D$40,MAX('Energy Use Calculator'!$D$39:$D$40)))*('Performance Curves'!$B24+'Performance Curves'!$C24*70+'Performance Curves'!$D24*70^2+'Performance Curves'!$E24*BR$1+'Performance Curves'!$F24*BR$1^2+'Performance Curves'!$G24*70*BR$1),0)</f>
        <v>0</v>
      </c>
      <c r="BS29">
        <f>IFERROR(12000*IF('Performance Curves'!$U24="Cool",'Energy Use Calculator'!$D$39,IF('Performance Curves'!$U24="Heat",'Energy Use Calculator'!$D$40,MAX('Energy Use Calculator'!$D$39:$D$40)))*('Performance Curves'!$B24+'Performance Curves'!$C24*70+'Performance Curves'!$D24*70^2+'Performance Curves'!$E24*BS$1+'Performance Curves'!$F24*BS$1^2+'Performance Curves'!$G24*70*BS$1),0)</f>
        <v>0</v>
      </c>
      <c r="BT29">
        <f>IFERROR(12000*IF('Performance Curves'!$U24="Cool",'Energy Use Calculator'!$D$39,IF('Performance Curves'!$U24="Heat",'Energy Use Calculator'!$D$40,MAX('Energy Use Calculator'!$D$39:$D$40)))*('Performance Curves'!$B24+'Performance Curves'!$C24*70+'Performance Curves'!$D24*70^2+'Performance Curves'!$E24*BT$1+'Performance Curves'!$F24*BT$1^2+'Performance Curves'!$G24*70*BT$1),0)</f>
        <v>0</v>
      </c>
      <c r="BU29">
        <f>IFERROR(12000*IF('Performance Curves'!$U24="Cool",'Energy Use Calculator'!$D$39,IF('Performance Curves'!$U24="Heat",'Energy Use Calculator'!$D$40,MAX('Energy Use Calculator'!$D$39:$D$40)))*('Performance Curves'!$B24+'Performance Curves'!$C24*70+'Performance Curves'!$D24*70^2+'Performance Curves'!$E24*BU$1+'Performance Curves'!$F24*BU$1^2+'Performance Curves'!$G24*70*BU$1),0)</f>
        <v>0</v>
      </c>
      <c r="BV29">
        <f>IFERROR(12000*IF('Performance Curves'!$U24="Cool",'Energy Use Calculator'!$D$39,IF('Performance Curves'!$U24="Heat",'Energy Use Calculator'!$D$40,MAX('Energy Use Calculator'!$D$39:$D$40)))*('Performance Curves'!$B24+'Performance Curves'!$C24*70+'Performance Curves'!$D24*70^2+'Performance Curves'!$E24*BV$1+'Performance Curves'!$F24*BV$1^2+'Performance Curves'!$G24*70*BV$1),0)</f>
        <v>0</v>
      </c>
      <c r="BW29">
        <f>IFERROR(12000*IF('Performance Curves'!$U24="Cool",'Energy Use Calculator'!$D$39,IF('Performance Curves'!$U24="Heat",'Energy Use Calculator'!$D$40,MAX('Energy Use Calculator'!$D$39:$D$40)))*('Performance Curves'!$B24+'Performance Curves'!$C24*70+'Performance Curves'!$D24*70^2+'Performance Curves'!$E24*BW$1+'Performance Curves'!$F24*BW$1^2+'Performance Curves'!$G24*70*BW$1),0)</f>
        <v>0</v>
      </c>
      <c r="BX29">
        <f>IFERROR(12000*IF('Performance Curves'!$U24="Cool",'Energy Use Calculator'!$D$39,IF('Performance Curves'!$U24="Heat",'Energy Use Calculator'!$D$40,MAX('Energy Use Calculator'!$D$39:$D$40)))*('Performance Curves'!$B24+'Performance Curves'!$C24*70+'Performance Curves'!$D24*70^2+'Performance Curves'!$E24*BX$1+'Performance Curves'!$F24*BX$1^2+'Performance Curves'!$G24*70*BX$1),0)</f>
        <v>0</v>
      </c>
      <c r="BY29">
        <f>IFERROR(12000*IF('Performance Curves'!$U24="Cool",'Energy Use Calculator'!$D$39,IF('Performance Curves'!$U24="Heat",'Energy Use Calculator'!$D$40,MAX('Energy Use Calculator'!$D$39:$D$40)))*('Performance Curves'!$B24+'Performance Curves'!$C24*70+'Performance Curves'!$D24*70^2+'Performance Curves'!$E24*BY$1+'Performance Curves'!$F24*BY$1^2+'Performance Curves'!$G24*70*BY$1),0)</f>
        <v>0</v>
      </c>
      <c r="BZ29">
        <f>IFERROR(12000*IF('Performance Curves'!$U24="Cool",'Energy Use Calculator'!$D$39,IF('Performance Curves'!$U24="Heat",'Energy Use Calculator'!$D$40,MAX('Energy Use Calculator'!$D$39:$D$40)))*('Performance Curves'!$B24+'Performance Curves'!$C24*70+'Performance Curves'!$D24*70^2+'Performance Curves'!$E24*BZ$1+'Performance Curves'!$F24*BZ$1^2+'Performance Curves'!$G24*70*BZ$1),0)</f>
        <v>0</v>
      </c>
      <c r="CA29">
        <f>IFERROR(12000*IF('Performance Curves'!$U24="Cool",'Energy Use Calculator'!$D$39,IF('Performance Curves'!$U24="Heat",'Energy Use Calculator'!$D$40,MAX('Energy Use Calculator'!$D$39:$D$40)))*('Performance Curves'!$B24+'Performance Curves'!$C24*70+'Performance Curves'!$D24*70^2+'Performance Curves'!$E24*CA$1+'Performance Curves'!$F24*CA$1^2+'Performance Curves'!$G24*70*CA$1),0)</f>
        <v>0</v>
      </c>
      <c r="CB29">
        <f>IFERROR(12000*IF('Performance Curves'!$U24="Cool",'Energy Use Calculator'!$D$39,IF('Performance Curves'!$U24="Heat",'Energy Use Calculator'!$D$40,MAX('Energy Use Calculator'!$D$39:$D$40)))*('Performance Curves'!$B24+'Performance Curves'!$C24*70+'Performance Curves'!$D24*70^2+'Performance Curves'!$E24*CB$1+'Performance Curves'!$F24*CB$1^2+'Performance Curves'!$G24*70*CB$1),0)</f>
        <v>0</v>
      </c>
      <c r="CC29">
        <f>IFERROR(12000*IF('Performance Curves'!$U24="Cool",'Energy Use Calculator'!$D$39,IF('Performance Curves'!$U24="Heat",'Energy Use Calculator'!$D$40,MAX('Energy Use Calculator'!$D$39:$D$40)))*('Performance Curves'!$B24+'Performance Curves'!$C24*70+'Performance Curves'!$D24*70^2+'Performance Curves'!$E24*CC$1+'Performance Curves'!$F24*CC$1^2+'Performance Curves'!$G24*70*CC$1),0)</f>
        <v>0</v>
      </c>
      <c r="CD29">
        <f>IFERROR(12000*IF('Performance Curves'!$U24="Cool",'Energy Use Calculator'!$D$39,IF('Performance Curves'!$U24="Heat",'Energy Use Calculator'!$D$40,MAX('Energy Use Calculator'!$D$39:$D$40)))*('Performance Curves'!$B24+'Performance Curves'!$C24*70+'Performance Curves'!$D24*70^2+'Performance Curves'!$E24*CD$1+'Performance Curves'!$F24*CD$1^2+'Performance Curves'!$G24*70*CD$1),0)</f>
        <v>0</v>
      </c>
    </row>
    <row r="30" spans="1:82" x14ac:dyDescent="0.25">
      <c r="A30" t="s">
        <v>353</v>
      </c>
      <c r="B30">
        <f>IFERROR(12000*IF('Performance Curves'!$U25="Cool",'Energy Use Calculator'!$D$39,IF('Performance Curves'!$U25="Heat",'Energy Use Calculator'!$D$40,MAX('Energy Use Calculator'!$D$39:$D$40)))*('Performance Curves'!$B25+'Performance Curves'!$C25*70+'Performance Curves'!$D25*70^2+'Performance Curves'!$E25*B$1+'Performance Curves'!$F25*B$1^2+'Performance Curves'!$G25*70*B$1),0)</f>
        <v>0</v>
      </c>
      <c r="C30">
        <f>IFERROR(12000*IF('Performance Curves'!$U25="Cool",'Energy Use Calculator'!$D$39,IF('Performance Curves'!$U25="Heat",'Energy Use Calculator'!$D$40,MAX('Energy Use Calculator'!$D$39:$D$40)))*('Performance Curves'!$B25+'Performance Curves'!$C25*70+'Performance Curves'!$D25*70^2+'Performance Curves'!$E25*C$1+'Performance Curves'!$F25*C$1^2+'Performance Curves'!$G25*70*C$1),0)</f>
        <v>0</v>
      </c>
      <c r="D30">
        <f>IFERROR(12000*IF('Performance Curves'!$U25="Cool",'Energy Use Calculator'!$D$39,IF('Performance Curves'!$U25="Heat",'Energy Use Calculator'!$D$40,MAX('Energy Use Calculator'!$D$39:$D$40)))*('Performance Curves'!$B25+'Performance Curves'!$C25*70+'Performance Curves'!$D25*70^2+'Performance Curves'!$E25*D$1+'Performance Curves'!$F25*D$1^2+'Performance Curves'!$G25*70*D$1),0)</f>
        <v>0</v>
      </c>
      <c r="E30">
        <f>IFERROR(12000*IF('Performance Curves'!$U25="Cool",'Energy Use Calculator'!$D$39,IF('Performance Curves'!$U25="Heat",'Energy Use Calculator'!$D$40,MAX('Energy Use Calculator'!$D$39:$D$40)))*('Performance Curves'!$B25+'Performance Curves'!$C25*70+'Performance Curves'!$D25*70^2+'Performance Curves'!$E25*E$1+'Performance Curves'!$F25*E$1^2+'Performance Curves'!$G25*70*E$1),0)</f>
        <v>0</v>
      </c>
      <c r="F30">
        <f>IFERROR(12000*IF('Performance Curves'!$U25="Cool",'Energy Use Calculator'!$D$39,IF('Performance Curves'!$U25="Heat",'Energy Use Calculator'!$D$40,MAX('Energy Use Calculator'!$D$39:$D$40)))*('Performance Curves'!$B25+'Performance Curves'!$C25*70+'Performance Curves'!$D25*70^2+'Performance Curves'!$E25*F$1+'Performance Curves'!$F25*F$1^2+'Performance Curves'!$G25*70*F$1),0)</f>
        <v>0</v>
      </c>
      <c r="G30">
        <f>IFERROR(12000*IF('Performance Curves'!$U25="Cool",'Energy Use Calculator'!$D$39,IF('Performance Curves'!$U25="Heat",'Energy Use Calculator'!$D$40,MAX('Energy Use Calculator'!$D$39:$D$40)))*('Performance Curves'!$B25+'Performance Curves'!$C25*70+'Performance Curves'!$D25*70^2+'Performance Curves'!$E25*G$1+'Performance Curves'!$F25*G$1^2+'Performance Curves'!$G25*70*G$1),0)</f>
        <v>0</v>
      </c>
      <c r="H30">
        <f>IFERROR(12000*IF('Performance Curves'!$U25="Cool",'Energy Use Calculator'!$D$39,IF('Performance Curves'!$U25="Heat",'Energy Use Calculator'!$D$40,MAX('Energy Use Calculator'!$D$39:$D$40)))*('Performance Curves'!$B25+'Performance Curves'!$C25*70+'Performance Curves'!$D25*70^2+'Performance Curves'!$E25*H$1+'Performance Curves'!$F25*H$1^2+'Performance Curves'!$G25*70*H$1),0)</f>
        <v>0</v>
      </c>
      <c r="I30">
        <f>IFERROR(12000*IF('Performance Curves'!$U25="Cool",'Energy Use Calculator'!$D$39,IF('Performance Curves'!$U25="Heat",'Energy Use Calculator'!$D$40,MAX('Energy Use Calculator'!$D$39:$D$40)))*('Performance Curves'!$B25+'Performance Curves'!$C25*70+'Performance Curves'!$D25*70^2+'Performance Curves'!$E25*I$1+'Performance Curves'!$F25*I$1^2+'Performance Curves'!$G25*70*I$1),0)</f>
        <v>0</v>
      </c>
      <c r="J30">
        <f>IFERROR(12000*IF('Performance Curves'!$U25="Cool",'Energy Use Calculator'!$D$39,IF('Performance Curves'!$U25="Heat",'Energy Use Calculator'!$D$40,MAX('Energy Use Calculator'!$D$39:$D$40)))*('Performance Curves'!$B25+'Performance Curves'!$C25*70+'Performance Curves'!$D25*70^2+'Performance Curves'!$E25*J$1+'Performance Curves'!$F25*J$1^2+'Performance Curves'!$G25*70*J$1),0)</f>
        <v>0</v>
      </c>
      <c r="K30">
        <f>IFERROR(12000*IF('Performance Curves'!$U25="Cool",'Energy Use Calculator'!$D$39,IF('Performance Curves'!$U25="Heat",'Energy Use Calculator'!$D$40,MAX('Energy Use Calculator'!$D$39:$D$40)))*('Performance Curves'!$B25+'Performance Curves'!$C25*70+'Performance Curves'!$D25*70^2+'Performance Curves'!$E25*K$1+'Performance Curves'!$F25*K$1^2+'Performance Curves'!$G25*70*K$1),0)</f>
        <v>0</v>
      </c>
      <c r="L30">
        <f>IFERROR(12000*IF('Performance Curves'!$U25="Cool",'Energy Use Calculator'!$D$39,IF('Performance Curves'!$U25="Heat",'Energy Use Calculator'!$D$40,MAX('Energy Use Calculator'!$D$39:$D$40)))*('Performance Curves'!$B25+'Performance Curves'!$C25*70+'Performance Curves'!$D25*70^2+'Performance Curves'!$E25*L$1+'Performance Curves'!$F25*L$1^2+'Performance Curves'!$G25*70*L$1),0)</f>
        <v>0</v>
      </c>
      <c r="M30">
        <f>IFERROR(12000*IF('Performance Curves'!$U25="Cool",'Energy Use Calculator'!$D$39,IF('Performance Curves'!$U25="Heat",'Energy Use Calculator'!$D$40,MAX('Energy Use Calculator'!$D$39:$D$40)))*('Performance Curves'!$B25+'Performance Curves'!$C25*70+'Performance Curves'!$D25*70^2+'Performance Curves'!$E25*M$1+'Performance Curves'!$F25*M$1^2+'Performance Curves'!$G25*70*M$1),0)</f>
        <v>0</v>
      </c>
      <c r="N30">
        <f>IFERROR(12000*IF('Performance Curves'!$U25="Cool",'Energy Use Calculator'!$D$39,IF('Performance Curves'!$U25="Heat",'Energy Use Calculator'!$D$40,MAX('Energy Use Calculator'!$D$39:$D$40)))*('Performance Curves'!$B25+'Performance Curves'!$C25*70+'Performance Curves'!$D25*70^2+'Performance Curves'!$E25*N$1+'Performance Curves'!$F25*N$1^2+'Performance Curves'!$G25*70*N$1),0)</f>
        <v>0</v>
      </c>
      <c r="O30">
        <f>IFERROR(12000*IF('Performance Curves'!$U25="Cool",'Energy Use Calculator'!$D$39,IF('Performance Curves'!$U25="Heat",'Energy Use Calculator'!$D$40,MAX('Energy Use Calculator'!$D$39:$D$40)))*('Performance Curves'!$B25+'Performance Curves'!$C25*70+'Performance Curves'!$D25*70^2+'Performance Curves'!$E25*O$1+'Performance Curves'!$F25*O$1^2+'Performance Curves'!$G25*70*O$1),0)</f>
        <v>0</v>
      </c>
      <c r="P30">
        <f>IFERROR(12000*IF('Performance Curves'!$U25="Cool",'Energy Use Calculator'!$D$39,IF('Performance Curves'!$U25="Heat",'Energy Use Calculator'!$D$40,MAX('Energy Use Calculator'!$D$39:$D$40)))*('Performance Curves'!$B25+'Performance Curves'!$C25*70+'Performance Curves'!$D25*70^2+'Performance Curves'!$E25*P$1+'Performance Curves'!$F25*P$1^2+'Performance Curves'!$G25*70*P$1),0)</f>
        <v>0</v>
      </c>
      <c r="Q30">
        <f>IFERROR(12000*IF('Performance Curves'!$U25="Cool",'Energy Use Calculator'!$D$39,IF('Performance Curves'!$U25="Heat",'Energy Use Calculator'!$D$40,MAX('Energy Use Calculator'!$D$39:$D$40)))*('Performance Curves'!$B25+'Performance Curves'!$C25*70+'Performance Curves'!$D25*70^2+'Performance Curves'!$E25*Q$1+'Performance Curves'!$F25*Q$1^2+'Performance Curves'!$G25*70*Q$1),0)</f>
        <v>0</v>
      </c>
      <c r="R30">
        <f>IFERROR(12000*IF('Performance Curves'!$U25="Cool",'Energy Use Calculator'!$D$39,IF('Performance Curves'!$U25="Heat",'Energy Use Calculator'!$D$40,MAX('Energy Use Calculator'!$D$39:$D$40)))*('Performance Curves'!$B25+'Performance Curves'!$C25*70+'Performance Curves'!$D25*70^2+'Performance Curves'!$E25*R$1+'Performance Curves'!$F25*R$1^2+'Performance Curves'!$G25*70*R$1),0)</f>
        <v>0</v>
      </c>
      <c r="S30">
        <f>IFERROR(12000*IF('Performance Curves'!$U25="Cool",'Energy Use Calculator'!$D$39,IF('Performance Curves'!$U25="Heat",'Energy Use Calculator'!$D$40,MAX('Energy Use Calculator'!$D$39:$D$40)))*('Performance Curves'!$B25+'Performance Curves'!$C25*70+'Performance Curves'!$D25*70^2+'Performance Curves'!$E25*S$1+'Performance Curves'!$F25*S$1^2+'Performance Curves'!$G25*70*S$1),0)</f>
        <v>0</v>
      </c>
      <c r="T30">
        <f>IFERROR(12000*IF('Performance Curves'!$U25="Cool",'Energy Use Calculator'!$D$39,IF('Performance Curves'!$U25="Heat",'Energy Use Calculator'!$D$40,MAX('Energy Use Calculator'!$D$39:$D$40)))*('Performance Curves'!$B25+'Performance Curves'!$C25*70+'Performance Curves'!$D25*70^2+'Performance Curves'!$E25*T$1+'Performance Curves'!$F25*T$1^2+'Performance Curves'!$G25*70*T$1),0)</f>
        <v>0</v>
      </c>
      <c r="U30">
        <f>IFERROR(12000*IF('Performance Curves'!$U25="Cool",'Energy Use Calculator'!$D$39,IF('Performance Curves'!$U25="Heat",'Energy Use Calculator'!$D$40,MAX('Energy Use Calculator'!$D$39:$D$40)))*('Performance Curves'!$B25+'Performance Curves'!$C25*70+'Performance Curves'!$D25*70^2+'Performance Curves'!$E25*U$1+'Performance Curves'!$F25*U$1^2+'Performance Curves'!$G25*70*U$1),0)</f>
        <v>0</v>
      </c>
      <c r="V30">
        <f>IFERROR(12000*IF('Performance Curves'!$U25="Cool",'Energy Use Calculator'!$D$39,IF('Performance Curves'!$U25="Heat",'Energy Use Calculator'!$D$40,MAX('Energy Use Calculator'!$D$39:$D$40)))*('Performance Curves'!$B25+'Performance Curves'!$C25*70+'Performance Curves'!$D25*70^2+'Performance Curves'!$E25*V$1+'Performance Curves'!$F25*V$1^2+'Performance Curves'!$G25*70*V$1),0)</f>
        <v>0</v>
      </c>
      <c r="W30">
        <f>IFERROR(12000*IF('Performance Curves'!$U25="Cool",'Energy Use Calculator'!$D$39,IF('Performance Curves'!$U25="Heat",'Energy Use Calculator'!$D$40,MAX('Energy Use Calculator'!$D$39:$D$40)))*('Performance Curves'!$B25+'Performance Curves'!$C25*70+'Performance Curves'!$D25*70^2+'Performance Curves'!$E25*W$1+'Performance Curves'!$F25*W$1^2+'Performance Curves'!$G25*70*W$1),0)</f>
        <v>0</v>
      </c>
      <c r="X30">
        <f>IFERROR(12000*IF('Performance Curves'!$U25="Cool",'Energy Use Calculator'!$D$39,IF('Performance Curves'!$U25="Heat",'Energy Use Calculator'!$D$40,MAX('Energy Use Calculator'!$D$39:$D$40)))*('Performance Curves'!$B25+'Performance Curves'!$C25*70+'Performance Curves'!$D25*70^2+'Performance Curves'!$E25*X$1+'Performance Curves'!$F25*X$1^2+'Performance Curves'!$G25*70*X$1),0)</f>
        <v>0</v>
      </c>
      <c r="Y30">
        <f>IFERROR(12000*IF('Performance Curves'!$U25="Cool",'Energy Use Calculator'!$D$39,IF('Performance Curves'!$U25="Heat",'Energy Use Calculator'!$D$40,MAX('Energy Use Calculator'!$D$39:$D$40)))*('Performance Curves'!$B25+'Performance Curves'!$C25*70+'Performance Curves'!$D25*70^2+'Performance Curves'!$E25*Y$1+'Performance Curves'!$F25*Y$1^2+'Performance Curves'!$G25*70*Y$1),0)</f>
        <v>0</v>
      </c>
      <c r="Z30">
        <f>IFERROR(12000*IF('Performance Curves'!$U25="Cool",'Energy Use Calculator'!$D$39,IF('Performance Curves'!$U25="Heat",'Energy Use Calculator'!$D$40,MAX('Energy Use Calculator'!$D$39:$D$40)))*('Performance Curves'!$B25+'Performance Curves'!$C25*70+'Performance Curves'!$D25*70^2+'Performance Curves'!$E25*Z$1+'Performance Curves'!$F25*Z$1^2+'Performance Curves'!$G25*70*Z$1),0)</f>
        <v>0</v>
      </c>
      <c r="AA30">
        <f>IFERROR(12000*IF('Performance Curves'!$U25="Cool",'Energy Use Calculator'!$D$39,IF('Performance Curves'!$U25="Heat",'Energy Use Calculator'!$D$40,MAX('Energy Use Calculator'!$D$39:$D$40)))*('Performance Curves'!$B25+'Performance Curves'!$C25*70+'Performance Curves'!$D25*70^2+'Performance Curves'!$E25*AA$1+'Performance Curves'!$F25*AA$1^2+'Performance Curves'!$G25*70*AA$1),0)</f>
        <v>0</v>
      </c>
      <c r="AB30">
        <f>IFERROR(12000*IF('Performance Curves'!$U25="Cool",'Energy Use Calculator'!$D$39,IF('Performance Curves'!$U25="Heat",'Energy Use Calculator'!$D$40,MAX('Energy Use Calculator'!$D$39:$D$40)))*('Performance Curves'!$B25+'Performance Curves'!$C25*70+'Performance Curves'!$D25*70^2+'Performance Curves'!$E25*AB$1+'Performance Curves'!$F25*AB$1^2+'Performance Curves'!$G25*70*AB$1),0)</f>
        <v>0</v>
      </c>
      <c r="AC30">
        <f>IFERROR(12000*IF('Performance Curves'!$U25="Cool",'Energy Use Calculator'!$D$39,IF('Performance Curves'!$U25="Heat",'Energy Use Calculator'!$D$40,MAX('Energy Use Calculator'!$D$39:$D$40)))*('Performance Curves'!$B25+'Performance Curves'!$C25*70+'Performance Curves'!$D25*70^2+'Performance Curves'!$E25*AC$1+'Performance Curves'!$F25*AC$1^2+'Performance Curves'!$G25*70*AC$1),0)</f>
        <v>0</v>
      </c>
      <c r="AD30">
        <f>IFERROR(12000*IF('Performance Curves'!$U25="Cool",'Energy Use Calculator'!$D$39,IF('Performance Curves'!$U25="Heat",'Energy Use Calculator'!$D$40,MAX('Energy Use Calculator'!$D$39:$D$40)))*('Performance Curves'!$B25+'Performance Curves'!$C25*70+'Performance Curves'!$D25*70^2+'Performance Curves'!$E25*AD$1+'Performance Curves'!$F25*AD$1^2+'Performance Curves'!$G25*70*AD$1),0)</f>
        <v>0</v>
      </c>
      <c r="AE30">
        <f>IFERROR(12000*IF('Performance Curves'!$U25="Cool",'Energy Use Calculator'!$D$39,IF('Performance Curves'!$U25="Heat",'Energy Use Calculator'!$D$40,MAX('Energy Use Calculator'!$D$39:$D$40)))*('Performance Curves'!$B25+'Performance Curves'!$C25*70+'Performance Curves'!$D25*70^2+'Performance Curves'!$E25*AE$1+'Performance Curves'!$F25*AE$1^2+'Performance Curves'!$G25*70*AE$1),0)</f>
        <v>0</v>
      </c>
      <c r="AF30">
        <f>IFERROR(12000*IF('Performance Curves'!$U25="Cool",'Energy Use Calculator'!$D$39,IF('Performance Curves'!$U25="Heat",'Energy Use Calculator'!$D$40,MAX('Energy Use Calculator'!$D$39:$D$40)))*('Performance Curves'!$B25+'Performance Curves'!$C25*70+'Performance Curves'!$D25*70^2+'Performance Curves'!$E25*AF$1+'Performance Curves'!$F25*AF$1^2+'Performance Curves'!$G25*70*AF$1),0)</f>
        <v>0</v>
      </c>
      <c r="AG30">
        <f>IFERROR(12000*IF('Performance Curves'!$U25="Cool",'Energy Use Calculator'!$D$39,IF('Performance Curves'!$U25="Heat",'Energy Use Calculator'!$D$40,MAX('Energy Use Calculator'!$D$39:$D$40)))*('Performance Curves'!$B25+'Performance Curves'!$C25*70+'Performance Curves'!$D25*70^2+'Performance Curves'!$E25*AG$1+'Performance Curves'!$F25*AG$1^2+'Performance Curves'!$G25*70*AG$1),0)</f>
        <v>0</v>
      </c>
      <c r="AH30">
        <f>IFERROR(12000*IF('Performance Curves'!$U25="Cool",'Energy Use Calculator'!$D$39,IF('Performance Curves'!$U25="Heat",'Energy Use Calculator'!$D$40,MAX('Energy Use Calculator'!$D$39:$D$40)))*('Performance Curves'!$B25+'Performance Curves'!$C25*70+'Performance Curves'!$D25*70^2+'Performance Curves'!$E25*AH$1+'Performance Curves'!$F25*AH$1^2+'Performance Curves'!$G25*70*AH$1),0)</f>
        <v>0</v>
      </c>
      <c r="AI30">
        <f>IFERROR(12000*IF('Performance Curves'!$U25="Cool",'Energy Use Calculator'!$D$39,IF('Performance Curves'!$U25="Heat",'Energy Use Calculator'!$D$40,MAX('Energy Use Calculator'!$D$39:$D$40)))*('Performance Curves'!$B25+'Performance Curves'!$C25*70+'Performance Curves'!$D25*70^2+'Performance Curves'!$E25*AI$1+'Performance Curves'!$F25*AI$1^2+'Performance Curves'!$G25*70*AI$1),0)</f>
        <v>0</v>
      </c>
      <c r="AJ30">
        <f>IFERROR(12000*IF('Performance Curves'!$U25="Cool",'Energy Use Calculator'!$D$39,IF('Performance Curves'!$U25="Heat",'Energy Use Calculator'!$D$40,MAX('Energy Use Calculator'!$D$39:$D$40)))*('Performance Curves'!$B25+'Performance Curves'!$C25*70+'Performance Curves'!$D25*70^2+'Performance Curves'!$E25*AJ$1+'Performance Curves'!$F25*AJ$1^2+'Performance Curves'!$G25*70*AJ$1),0)</f>
        <v>0</v>
      </c>
      <c r="AK30">
        <f>IFERROR(12000*IF('Performance Curves'!$U25="Cool",'Energy Use Calculator'!$D$39,IF('Performance Curves'!$U25="Heat",'Energy Use Calculator'!$D$40,MAX('Energy Use Calculator'!$D$39:$D$40)))*('Performance Curves'!$B25+'Performance Curves'!$C25*70+'Performance Curves'!$D25*70^2+'Performance Curves'!$E25*AK$1+'Performance Curves'!$F25*AK$1^2+'Performance Curves'!$G25*70*AK$1),0)</f>
        <v>0</v>
      </c>
      <c r="AL30">
        <f>IFERROR(12000*IF('Performance Curves'!$U25="Cool",'Energy Use Calculator'!$D$39,IF('Performance Curves'!$U25="Heat",'Energy Use Calculator'!$D$40,MAX('Energy Use Calculator'!$D$39:$D$40)))*('Performance Curves'!$B25+'Performance Curves'!$C25*70+'Performance Curves'!$D25*70^2+'Performance Curves'!$E25*AL$1+'Performance Curves'!$F25*AL$1^2+'Performance Curves'!$G25*70*AL$1),0)</f>
        <v>0</v>
      </c>
      <c r="AM30">
        <f>IFERROR(12000*IF('Performance Curves'!$U25="Cool",'Energy Use Calculator'!$D$39,IF('Performance Curves'!$U25="Heat",'Energy Use Calculator'!$D$40,MAX('Energy Use Calculator'!$D$39:$D$40)))*('Performance Curves'!$B25+'Performance Curves'!$C25*70+'Performance Curves'!$D25*70^2+'Performance Curves'!$E25*AM$1+'Performance Curves'!$F25*AM$1^2+'Performance Curves'!$G25*70*AM$1),0)</f>
        <v>0</v>
      </c>
      <c r="AN30">
        <f>IFERROR(12000*IF('Performance Curves'!$U25="Cool",'Energy Use Calculator'!$D$39,IF('Performance Curves'!$U25="Heat",'Energy Use Calculator'!$D$40,MAX('Energy Use Calculator'!$D$39:$D$40)))*('Performance Curves'!$B25+'Performance Curves'!$C25*70+'Performance Curves'!$D25*70^2+'Performance Curves'!$E25*AN$1+'Performance Curves'!$F25*AN$1^2+'Performance Curves'!$G25*70*AN$1),0)</f>
        <v>0</v>
      </c>
      <c r="AO30">
        <f>IFERROR(12000*IF('Performance Curves'!$U25="Cool",'Energy Use Calculator'!$D$39,IF('Performance Curves'!$U25="Heat",'Energy Use Calculator'!$D$40,MAX('Energy Use Calculator'!$D$39:$D$40)))*('Performance Curves'!$B25+'Performance Curves'!$C25*70+'Performance Curves'!$D25*70^2+'Performance Curves'!$E25*AO$1+'Performance Curves'!$F25*AO$1^2+'Performance Curves'!$G25*70*AO$1),0)</f>
        <v>0</v>
      </c>
      <c r="AP30">
        <f>IFERROR(12000*IF('Performance Curves'!$U25="Cool",'Energy Use Calculator'!$D$39,IF('Performance Curves'!$U25="Heat",'Energy Use Calculator'!$D$40,MAX('Energy Use Calculator'!$D$39:$D$40)))*('Performance Curves'!$B25+'Performance Curves'!$C25*70+'Performance Curves'!$D25*70^2+'Performance Curves'!$E25*AP$1+'Performance Curves'!$F25*AP$1^2+'Performance Curves'!$G25*70*AP$1),0)</f>
        <v>0</v>
      </c>
      <c r="AQ30">
        <f>IFERROR(12000*IF('Performance Curves'!$U25="Cool",'Energy Use Calculator'!$D$39,IF('Performance Curves'!$U25="Heat",'Energy Use Calculator'!$D$40,MAX('Energy Use Calculator'!$D$39:$D$40)))*('Performance Curves'!$B25+'Performance Curves'!$C25*70+'Performance Curves'!$D25*70^2+'Performance Curves'!$E25*AQ$1+'Performance Curves'!$F25*AQ$1^2+'Performance Curves'!$G25*70*AQ$1),0)</f>
        <v>0</v>
      </c>
      <c r="AR30">
        <f>IFERROR(12000*IF('Performance Curves'!$U25="Cool",'Energy Use Calculator'!$D$39,IF('Performance Curves'!$U25="Heat",'Energy Use Calculator'!$D$40,MAX('Energy Use Calculator'!$D$39:$D$40)))*('Performance Curves'!$B25+'Performance Curves'!$C25*70+'Performance Curves'!$D25*70^2+'Performance Curves'!$E25*AR$1+'Performance Curves'!$F25*AR$1^2+'Performance Curves'!$G25*70*AR$1),0)</f>
        <v>0</v>
      </c>
      <c r="AS30">
        <f>IFERROR(12000*IF('Performance Curves'!$U25="Cool",'Energy Use Calculator'!$D$39,IF('Performance Curves'!$U25="Heat",'Energy Use Calculator'!$D$40,MAX('Energy Use Calculator'!$D$39:$D$40)))*('Performance Curves'!$B25+'Performance Curves'!$C25*70+'Performance Curves'!$D25*70^2+'Performance Curves'!$E25*AS$1+'Performance Curves'!$F25*AS$1^2+'Performance Curves'!$G25*70*AS$1),0)</f>
        <v>0</v>
      </c>
      <c r="AT30">
        <f>IFERROR(12000*IF('Performance Curves'!$U25="Cool",'Energy Use Calculator'!$D$39,IF('Performance Curves'!$U25="Heat",'Energy Use Calculator'!$D$40,MAX('Energy Use Calculator'!$D$39:$D$40)))*('Performance Curves'!$B25+'Performance Curves'!$C25*70+'Performance Curves'!$D25*70^2+'Performance Curves'!$E25*AT$1+'Performance Curves'!$F25*AT$1^2+'Performance Curves'!$G25*70*AT$1),0)</f>
        <v>0</v>
      </c>
      <c r="AU30">
        <f>IFERROR(12000*IF('Performance Curves'!$U25="Cool",'Energy Use Calculator'!$D$39,IF('Performance Curves'!$U25="Heat",'Energy Use Calculator'!$D$40,MAX('Energy Use Calculator'!$D$39:$D$40)))*('Performance Curves'!$B25+'Performance Curves'!$C25*70+'Performance Curves'!$D25*70^2+'Performance Curves'!$E25*AU$1+'Performance Curves'!$F25*AU$1^2+'Performance Curves'!$G25*70*AU$1),0)</f>
        <v>0</v>
      </c>
      <c r="AV30">
        <f>IFERROR(12000*IF('Performance Curves'!$U25="Cool",'Energy Use Calculator'!$D$39,IF('Performance Curves'!$U25="Heat",'Energy Use Calculator'!$D$40,MAX('Energy Use Calculator'!$D$39:$D$40)))*('Performance Curves'!$B25+'Performance Curves'!$C25*70+'Performance Curves'!$D25*70^2+'Performance Curves'!$E25*AV$1+'Performance Curves'!$F25*AV$1^2+'Performance Curves'!$G25*70*AV$1),0)</f>
        <v>0</v>
      </c>
      <c r="AW30">
        <f>IFERROR(12000*IF('Performance Curves'!$U25="Cool",'Energy Use Calculator'!$D$39,IF('Performance Curves'!$U25="Heat",'Energy Use Calculator'!$D$40,MAX('Energy Use Calculator'!$D$39:$D$40)))*('Performance Curves'!$B25+'Performance Curves'!$C25*70+'Performance Curves'!$D25*70^2+'Performance Curves'!$E25*AW$1+'Performance Curves'!$F25*AW$1^2+'Performance Curves'!$G25*70*AW$1),0)</f>
        <v>0</v>
      </c>
      <c r="AX30">
        <f>IFERROR(12000*IF('Performance Curves'!$U25="Cool",'Energy Use Calculator'!$D$39,IF('Performance Curves'!$U25="Heat",'Energy Use Calculator'!$D$40,MAX('Energy Use Calculator'!$D$39:$D$40)))*('Performance Curves'!$B25+'Performance Curves'!$C25*70+'Performance Curves'!$D25*70^2+'Performance Curves'!$E25*AX$1+'Performance Curves'!$F25*AX$1^2+'Performance Curves'!$G25*70*AX$1),0)</f>
        <v>0</v>
      </c>
      <c r="AY30">
        <f>IFERROR(12000*IF('Performance Curves'!$U25="Cool",'Energy Use Calculator'!$D$39,IF('Performance Curves'!$U25="Heat",'Energy Use Calculator'!$D$40,MAX('Energy Use Calculator'!$D$39:$D$40)))*('Performance Curves'!$B25+'Performance Curves'!$C25*70+'Performance Curves'!$D25*70^2+'Performance Curves'!$E25*AY$1+'Performance Curves'!$F25*AY$1^2+'Performance Curves'!$G25*70*AY$1),0)</f>
        <v>0</v>
      </c>
      <c r="AZ30">
        <f>IFERROR(12000*IF('Performance Curves'!$U25="Cool",'Energy Use Calculator'!$D$39,IF('Performance Curves'!$U25="Heat",'Energy Use Calculator'!$D$40,MAX('Energy Use Calculator'!$D$39:$D$40)))*('Performance Curves'!$B25+'Performance Curves'!$C25*70+'Performance Curves'!$D25*70^2+'Performance Curves'!$E25*AZ$1+'Performance Curves'!$F25*AZ$1^2+'Performance Curves'!$G25*70*AZ$1),0)</f>
        <v>0</v>
      </c>
      <c r="BA30">
        <f>IFERROR(12000*IF('Performance Curves'!$U25="Cool",'Energy Use Calculator'!$D$39,IF('Performance Curves'!$U25="Heat",'Energy Use Calculator'!$D$40,MAX('Energy Use Calculator'!$D$39:$D$40)))*('Performance Curves'!$B25+'Performance Curves'!$C25*70+'Performance Curves'!$D25*70^2+'Performance Curves'!$E25*BA$1+'Performance Curves'!$F25*BA$1^2+'Performance Curves'!$G25*70*BA$1),0)</f>
        <v>0</v>
      </c>
      <c r="BB30">
        <f>IFERROR(12000*IF('Performance Curves'!$U25="Cool",'Energy Use Calculator'!$D$39,IF('Performance Curves'!$U25="Heat",'Energy Use Calculator'!$D$40,MAX('Energy Use Calculator'!$D$39:$D$40)))*('Performance Curves'!$B25+'Performance Curves'!$C25*70+'Performance Curves'!$D25*70^2+'Performance Curves'!$E25*BB$1+'Performance Curves'!$F25*BB$1^2+'Performance Curves'!$G25*70*BB$1),0)</f>
        <v>0</v>
      </c>
      <c r="BC30">
        <f>IFERROR(12000*IF('Performance Curves'!$U25="Cool",'Energy Use Calculator'!$D$39,IF('Performance Curves'!$U25="Heat",'Energy Use Calculator'!$D$40,MAX('Energy Use Calculator'!$D$39:$D$40)))*('Performance Curves'!$B25+'Performance Curves'!$C25*70+'Performance Curves'!$D25*70^2+'Performance Curves'!$E25*BC$1+'Performance Curves'!$F25*BC$1^2+'Performance Curves'!$G25*70*BC$1),0)</f>
        <v>0</v>
      </c>
      <c r="BD30">
        <f>IFERROR(12000*IF('Performance Curves'!$U25="Cool",'Energy Use Calculator'!$D$39,IF('Performance Curves'!$U25="Heat",'Energy Use Calculator'!$D$40,MAX('Energy Use Calculator'!$D$39:$D$40)))*('Performance Curves'!$B25+'Performance Curves'!$C25*70+'Performance Curves'!$D25*70^2+'Performance Curves'!$E25*BD$1+'Performance Curves'!$F25*BD$1^2+'Performance Curves'!$G25*70*BD$1),0)</f>
        <v>0</v>
      </c>
      <c r="BE30">
        <f>IFERROR(12000*IF('Performance Curves'!$U25="Cool",'Energy Use Calculator'!$D$39,IF('Performance Curves'!$U25="Heat",'Energy Use Calculator'!$D$40,MAX('Energy Use Calculator'!$D$39:$D$40)))*('Performance Curves'!$B25+'Performance Curves'!$C25*70+'Performance Curves'!$D25*70^2+'Performance Curves'!$E25*BE$1+'Performance Curves'!$F25*BE$1^2+'Performance Curves'!$G25*70*BE$1),0)</f>
        <v>0</v>
      </c>
      <c r="BF30">
        <f>IFERROR(12000*IF('Performance Curves'!$U25="Cool",'Energy Use Calculator'!$D$39,IF('Performance Curves'!$U25="Heat",'Energy Use Calculator'!$D$40,MAX('Energy Use Calculator'!$D$39:$D$40)))*('Performance Curves'!$B25+'Performance Curves'!$C25*70+'Performance Curves'!$D25*70^2+'Performance Curves'!$E25*BF$1+'Performance Curves'!$F25*BF$1^2+'Performance Curves'!$G25*70*BF$1),0)</f>
        <v>0</v>
      </c>
      <c r="BG30">
        <f>IFERROR(12000*IF('Performance Curves'!$U25="Cool",'Energy Use Calculator'!$D$39,IF('Performance Curves'!$U25="Heat",'Energy Use Calculator'!$D$40,MAX('Energy Use Calculator'!$D$39:$D$40)))*('Performance Curves'!$B25+'Performance Curves'!$C25*70+'Performance Curves'!$D25*70^2+'Performance Curves'!$E25*BG$1+'Performance Curves'!$F25*BG$1^2+'Performance Curves'!$G25*70*BG$1),0)</f>
        <v>0</v>
      </c>
      <c r="BH30">
        <f>IFERROR(12000*IF('Performance Curves'!$U25="Cool",'Energy Use Calculator'!$D$39,IF('Performance Curves'!$U25="Heat",'Energy Use Calculator'!$D$40,MAX('Energy Use Calculator'!$D$39:$D$40)))*('Performance Curves'!$B25+'Performance Curves'!$C25*70+'Performance Curves'!$D25*70^2+'Performance Curves'!$E25*BH$1+'Performance Curves'!$F25*BH$1^2+'Performance Curves'!$G25*70*BH$1),0)</f>
        <v>0</v>
      </c>
      <c r="BI30">
        <f>IFERROR(12000*IF('Performance Curves'!$U25="Cool",'Energy Use Calculator'!$D$39,IF('Performance Curves'!$U25="Heat",'Energy Use Calculator'!$D$40,MAX('Energy Use Calculator'!$D$39:$D$40)))*('Performance Curves'!$B25+'Performance Curves'!$C25*70+'Performance Curves'!$D25*70^2+'Performance Curves'!$E25*BI$1+'Performance Curves'!$F25*BI$1^2+'Performance Curves'!$G25*70*BI$1),0)</f>
        <v>0</v>
      </c>
      <c r="BJ30">
        <f>IFERROR(12000*IF('Performance Curves'!$U25="Cool",'Energy Use Calculator'!$D$39,IF('Performance Curves'!$U25="Heat",'Energy Use Calculator'!$D$40,MAX('Energy Use Calculator'!$D$39:$D$40)))*('Performance Curves'!$B25+'Performance Curves'!$C25*70+'Performance Curves'!$D25*70^2+'Performance Curves'!$E25*BJ$1+'Performance Curves'!$F25*BJ$1^2+'Performance Curves'!$G25*70*BJ$1),0)</f>
        <v>0</v>
      </c>
      <c r="BK30">
        <f>IFERROR(12000*IF('Performance Curves'!$U25="Cool",'Energy Use Calculator'!$D$39,IF('Performance Curves'!$U25="Heat",'Energy Use Calculator'!$D$40,MAX('Energy Use Calculator'!$D$39:$D$40)))*('Performance Curves'!$B25+'Performance Curves'!$C25*70+'Performance Curves'!$D25*70^2+'Performance Curves'!$E25*BK$1+'Performance Curves'!$F25*BK$1^2+'Performance Curves'!$G25*70*BK$1),0)</f>
        <v>0</v>
      </c>
      <c r="BL30">
        <f>IFERROR(12000*IF('Performance Curves'!$U25="Cool",'Energy Use Calculator'!$D$39,IF('Performance Curves'!$U25="Heat",'Energy Use Calculator'!$D$40,MAX('Energy Use Calculator'!$D$39:$D$40)))*('Performance Curves'!$B25+'Performance Curves'!$C25*70+'Performance Curves'!$D25*70^2+'Performance Curves'!$E25*BL$1+'Performance Curves'!$F25*BL$1^2+'Performance Curves'!$G25*70*BL$1),0)</f>
        <v>0</v>
      </c>
      <c r="BM30">
        <f>IFERROR(12000*IF('Performance Curves'!$U25="Cool",'Energy Use Calculator'!$D$39,IF('Performance Curves'!$U25="Heat",'Energy Use Calculator'!$D$40,MAX('Energy Use Calculator'!$D$39:$D$40)))*('Performance Curves'!$B25+'Performance Curves'!$C25*70+'Performance Curves'!$D25*70^2+'Performance Curves'!$E25*BM$1+'Performance Curves'!$F25*BM$1^2+'Performance Curves'!$G25*70*BM$1),0)</f>
        <v>0</v>
      </c>
      <c r="BN30">
        <f>IFERROR(12000*IF('Performance Curves'!$U25="Cool",'Energy Use Calculator'!$D$39,IF('Performance Curves'!$U25="Heat",'Energy Use Calculator'!$D$40,MAX('Energy Use Calculator'!$D$39:$D$40)))*('Performance Curves'!$B25+'Performance Curves'!$C25*70+'Performance Curves'!$D25*70^2+'Performance Curves'!$E25*BN$1+'Performance Curves'!$F25*BN$1^2+'Performance Curves'!$G25*70*BN$1),0)</f>
        <v>0</v>
      </c>
      <c r="BO30">
        <f>IFERROR(12000*IF('Performance Curves'!$U25="Cool",'Energy Use Calculator'!$D$39,IF('Performance Curves'!$U25="Heat",'Energy Use Calculator'!$D$40,MAX('Energy Use Calculator'!$D$39:$D$40)))*('Performance Curves'!$B25+'Performance Curves'!$C25*70+'Performance Curves'!$D25*70^2+'Performance Curves'!$E25*BO$1+'Performance Curves'!$F25*BO$1^2+'Performance Curves'!$G25*70*BO$1),0)</f>
        <v>0</v>
      </c>
      <c r="BP30">
        <f>IFERROR(12000*IF('Performance Curves'!$U25="Cool",'Energy Use Calculator'!$D$39,IF('Performance Curves'!$U25="Heat",'Energy Use Calculator'!$D$40,MAX('Energy Use Calculator'!$D$39:$D$40)))*('Performance Curves'!$B25+'Performance Curves'!$C25*70+'Performance Curves'!$D25*70^2+'Performance Curves'!$E25*BP$1+'Performance Curves'!$F25*BP$1^2+'Performance Curves'!$G25*70*BP$1),0)</f>
        <v>0</v>
      </c>
      <c r="BQ30">
        <f>IFERROR(12000*IF('Performance Curves'!$U25="Cool",'Energy Use Calculator'!$D$39,IF('Performance Curves'!$U25="Heat",'Energy Use Calculator'!$D$40,MAX('Energy Use Calculator'!$D$39:$D$40)))*('Performance Curves'!$B25+'Performance Curves'!$C25*70+'Performance Curves'!$D25*70^2+'Performance Curves'!$E25*BQ$1+'Performance Curves'!$F25*BQ$1^2+'Performance Curves'!$G25*70*BQ$1),0)</f>
        <v>0</v>
      </c>
      <c r="BR30">
        <f>IFERROR(12000*IF('Performance Curves'!$U25="Cool",'Energy Use Calculator'!$D$39,IF('Performance Curves'!$U25="Heat",'Energy Use Calculator'!$D$40,MAX('Energy Use Calculator'!$D$39:$D$40)))*('Performance Curves'!$B25+'Performance Curves'!$C25*70+'Performance Curves'!$D25*70^2+'Performance Curves'!$E25*BR$1+'Performance Curves'!$F25*BR$1^2+'Performance Curves'!$G25*70*BR$1),0)</f>
        <v>0</v>
      </c>
      <c r="BS30">
        <f>IFERROR(12000*IF('Performance Curves'!$U25="Cool",'Energy Use Calculator'!$D$39,IF('Performance Curves'!$U25="Heat",'Energy Use Calculator'!$D$40,MAX('Energy Use Calculator'!$D$39:$D$40)))*('Performance Curves'!$B25+'Performance Curves'!$C25*70+'Performance Curves'!$D25*70^2+'Performance Curves'!$E25*BS$1+'Performance Curves'!$F25*BS$1^2+'Performance Curves'!$G25*70*BS$1),0)</f>
        <v>0</v>
      </c>
      <c r="BT30">
        <f>IFERROR(12000*IF('Performance Curves'!$U25="Cool",'Energy Use Calculator'!$D$39,IF('Performance Curves'!$U25="Heat",'Energy Use Calculator'!$D$40,MAX('Energy Use Calculator'!$D$39:$D$40)))*('Performance Curves'!$B25+'Performance Curves'!$C25*70+'Performance Curves'!$D25*70^2+'Performance Curves'!$E25*BT$1+'Performance Curves'!$F25*BT$1^2+'Performance Curves'!$G25*70*BT$1),0)</f>
        <v>0</v>
      </c>
      <c r="BU30">
        <f>IFERROR(12000*IF('Performance Curves'!$U25="Cool",'Energy Use Calculator'!$D$39,IF('Performance Curves'!$U25="Heat",'Energy Use Calculator'!$D$40,MAX('Energy Use Calculator'!$D$39:$D$40)))*('Performance Curves'!$B25+'Performance Curves'!$C25*70+'Performance Curves'!$D25*70^2+'Performance Curves'!$E25*BU$1+'Performance Curves'!$F25*BU$1^2+'Performance Curves'!$G25*70*BU$1),0)</f>
        <v>0</v>
      </c>
      <c r="BV30">
        <f>IFERROR(12000*IF('Performance Curves'!$U25="Cool",'Energy Use Calculator'!$D$39,IF('Performance Curves'!$U25="Heat",'Energy Use Calculator'!$D$40,MAX('Energy Use Calculator'!$D$39:$D$40)))*('Performance Curves'!$B25+'Performance Curves'!$C25*70+'Performance Curves'!$D25*70^2+'Performance Curves'!$E25*BV$1+'Performance Curves'!$F25*BV$1^2+'Performance Curves'!$G25*70*BV$1),0)</f>
        <v>0</v>
      </c>
      <c r="BW30">
        <f>IFERROR(12000*IF('Performance Curves'!$U25="Cool",'Energy Use Calculator'!$D$39,IF('Performance Curves'!$U25="Heat",'Energy Use Calculator'!$D$40,MAX('Energy Use Calculator'!$D$39:$D$40)))*('Performance Curves'!$B25+'Performance Curves'!$C25*70+'Performance Curves'!$D25*70^2+'Performance Curves'!$E25*BW$1+'Performance Curves'!$F25*BW$1^2+'Performance Curves'!$G25*70*BW$1),0)</f>
        <v>0</v>
      </c>
      <c r="BX30">
        <f>IFERROR(12000*IF('Performance Curves'!$U25="Cool",'Energy Use Calculator'!$D$39,IF('Performance Curves'!$U25="Heat",'Energy Use Calculator'!$D$40,MAX('Energy Use Calculator'!$D$39:$D$40)))*('Performance Curves'!$B25+'Performance Curves'!$C25*70+'Performance Curves'!$D25*70^2+'Performance Curves'!$E25*BX$1+'Performance Curves'!$F25*BX$1^2+'Performance Curves'!$G25*70*BX$1),0)</f>
        <v>0</v>
      </c>
      <c r="BY30">
        <f>IFERROR(12000*IF('Performance Curves'!$U25="Cool",'Energy Use Calculator'!$D$39,IF('Performance Curves'!$U25="Heat",'Energy Use Calculator'!$D$40,MAX('Energy Use Calculator'!$D$39:$D$40)))*('Performance Curves'!$B25+'Performance Curves'!$C25*70+'Performance Curves'!$D25*70^2+'Performance Curves'!$E25*BY$1+'Performance Curves'!$F25*BY$1^2+'Performance Curves'!$G25*70*BY$1),0)</f>
        <v>0</v>
      </c>
      <c r="BZ30">
        <f>IFERROR(12000*IF('Performance Curves'!$U25="Cool",'Energy Use Calculator'!$D$39,IF('Performance Curves'!$U25="Heat",'Energy Use Calculator'!$D$40,MAX('Energy Use Calculator'!$D$39:$D$40)))*('Performance Curves'!$B25+'Performance Curves'!$C25*70+'Performance Curves'!$D25*70^2+'Performance Curves'!$E25*BZ$1+'Performance Curves'!$F25*BZ$1^2+'Performance Curves'!$G25*70*BZ$1),0)</f>
        <v>0</v>
      </c>
      <c r="CA30">
        <f>IFERROR(12000*IF('Performance Curves'!$U25="Cool",'Energy Use Calculator'!$D$39,IF('Performance Curves'!$U25="Heat",'Energy Use Calculator'!$D$40,MAX('Energy Use Calculator'!$D$39:$D$40)))*('Performance Curves'!$B25+'Performance Curves'!$C25*70+'Performance Curves'!$D25*70^2+'Performance Curves'!$E25*CA$1+'Performance Curves'!$F25*CA$1^2+'Performance Curves'!$G25*70*CA$1),0)</f>
        <v>0</v>
      </c>
      <c r="CB30">
        <f>IFERROR(12000*IF('Performance Curves'!$U25="Cool",'Energy Use Calculator'!$D$39,IF('Performance Curves'!$U25="Heat",'Energy Use Calculator'!$D$40,MAX('Energy Use Calculator'!$D$39:$D$40)))*('Performance Curves'!$B25+'Performance Curves'!$C25*70+'Performance Curves'!$D25*70^2+'Performance Curves'!$E25*CB$1+'Performance Curves'!$F25*CB$1^2+'Performance Curves'!$G25*70*CB$1),0)</f>
        <v>0</v>
      </c>
      <c r="CC30">
        <f>IFERROR(12000*IF('Performance Curves'!$U25="Cool",'Energy Use Calculator'!$D$39,IF('Performance Curves'!$U25="Heat",'Energy Use Calculator'!$D$40,MAX('Energy Use Calculator'!$D$39:$D$40)))*('Performance Curves'!$B25+'Performance Curves'!$C25*70+'Performance Curves'!$D25*70^2+'Performance Curves'!$E25*CC$1+'Performance Curves'!$F25*CC$1^2+'Performance Curves'!$G25*70*CC$1),0)</f>
        <v>0</v>
      </c>
      <c r="CD30">
        <f>IFERROR(12000*IF('Performance Curves'!$U25="Cool",'Energy Use Calculator'!$D$39,IF('Performance Curves'!$U25="Heat",'Energy Use Calculator'!$D$40,MAX('Energy Use Calculator'!$D$39:$D$40)))*('Performance Curves'!$B25+'Performance Curves'!$C25*70+'Performance Curves'!$D25*70^2+'Performance Curves'!$E25*CD$1+'Performance Curves'!$F25*CD$1^2+'Performance Curves'!$G25*70*CD$1),0)</f>
        <v>0</v>
      </c>
    </row>
    <row r="32" spans="1:82" x14ac:dyDescent="0.25">
      <c r="A32" t="s">
        <v>382</v>
      </c>
    </row>
    <row r="33" spans="1:82" x14ac:dyDescent="0.25">
      <c r="A33" t="s">
        <v>344</v>
      </c>
      <c r="B33">
        <f>IFERROR(12000*IF('Performance Curves'!$U29="Cool",'Energy Use Calculator'!$D$39,IF('Performance Curves'!$U29="Heat",'Energy Use Calculator'!$D$40,MAX('Energy Use Calculator'!$D$39:$D$40)))*('Performance Curves'!$B29+'Performance Curves'!$C29*67+'Performance Curves'!$D29*67^2+'Performance Curves'!$E29*B$1+'Performance Curves'!$F29*B$1^2+'Performance Curves'!$G29*67*B$1),0)</f>
        <v>0</v>
      </c>
      <c r="C33">
        <f>IFERROR(12000*IF('Performance Curves'!$U29="Cool",'Energy Use Calculator'!$D$39,IF('Performance Curves'!$U29="Heat",'Energy Use Calculator'!$D$40,MAX('Energy Use Calculator'!$D$39:$D$40)))*('Performance Curves'!$B29+'Performance Curves'!$C29*67+'Performance Curves'!$D29*67^2+'Performance Curves'!$E29*C$1+'Performance Curves'!$F29*C$1^2+'Performance Curves'!$G29*67*C$1),0)</f>
        <v>0</v>
      </c>
      <c r="D33">
        <f>IFERROR(12000*IF('Performance Curves'!$U29="Cool",'Energy Use Calculator'!$D$39,IF('Performance Curves'!$U29="Heat",'Energy Use Calculator'!$D$40,MAX('Energy Use Calculator'!$D$39:$D$40)))*('Performance Curves'!$B29+'Performance Curves'!$C29*67+'Performance Curves'!$D29*67^2+'Performance Curves'!$E29*D$1+'Performance Curves'!$F29*D$1^2+'Performance Curves'!$G29*67*D$1),0)</f>
        <v>0</v>
      </c>
      <c r="E33">
        <f>IFERROR(12000*IF('Performance Curves'!$U29="Cool",'Energy Use Calculator'!$D$39,IF('Performance Curves'!$U29="Heat",'Energy Use Calculator'!$D$40,MAX('Energy Use Calculator'!$D$39:$D$40)))*('Performance Curves'!$B29+'Performance Curves'!$C29*67+'Performance Curves'!$D29*67^2+'Performance Curves'!$E29*E$1+'Performance Curves'!$F29*E$1^2+'Performance Curves'!$G29*67*E$1),0)</f>
        <v>0</v>
      </c>
      <c r="F33">
        <f>IFERROR(12000*IF('Performance Curves'!$U29="Cool",'Energy Use Calculator'!$D$39,IF('Performance Curves'!$U29="Heat",'Energy Use Calculator'!$D$40,MAX('Energy Use Calculator'!$D$39:$D$40)))*('Performance Curves'!$B29+'Performance Curves'!$C29*67+'Performance Curves'!$D29*67^2+'Performance Curves'!$E29*F$1+'Performance Curves'!$F29*F$1^2+'Performance Curves'!$G29*67*F$1),0)</f>
        <v>0</v>
      </c>
      <c r="G33">
        <f>IFERROR(12000*IF('Performance Curves'!$U29="Cool",'Energy Use Calculator'!$D$39,IF('Performance Curves'!$U29="Heat",'Energy Use Calculator'!$D$40,MAX('Energy Use Calculator'!$D$39:$D$40)))*('Performance Curves'!$B29+'Performance Curves'!$C29*67+'Performance Curves'!$D29*67^2+'Performance Curves'!$E29*G$1+'Performance Curves'!$F29*G$1^2+'Performance Curves'!$G29*67*G$1),0)</f>
        <v>0</v>
      </c>
      <c r="H33">
        <f>IFERROR(12000*IF('Performance Curves'!$U29="Cool",'Energy Use Calculator'!$D$39,IF('Performance Curves'!$U29="Heat",'Energy Use Calculator'!$D$40,MAX('Energy Use Calculator'!$D$39:$D$40)))*('Performance Curves'!$B29+'Performance Curves'!$C29*67+'Performance Curves'!$D29*67^2+'Performance Curves'!$E29*H$1+'Performance Curves'!$F29*H$1^2+'Performance Curves'!$G29*67*H$1),0)</f>
        <v>0</v>
      </c>
      <c r="I33">
        <f>IFERROR(12000*IF('Performance Curves'!$U29="Cool",'Energy Use Calculator'!$D$39,IF('Performance Curves'!$U29="Heat",'Energy Use Calculator'!$D$40,MAX('Energy Use Calculator'!$D$39:$D$40)))*('Performance Curves'!$B29+'Performance Curves'!$C29*67+'Performance Curves'!$D29*67^2+'Performance Curves'!$E29*I$1+'Performance Curves'!$F29*I$1^2+'Performance Curves'!$G29*67*I$1),0)</f>
        <v>0</v>
      </c>
      <c r="J33">
        <f>IFERROR(12000*IF('Performance Curves'!$U29="Cool",'Energy Use Calculator'!$D$39,IF('Performance Curves'!$U29="Heat",'Energy Use Calculator'!$D$40,MAX('Energy Use Calculator'!$D$39:$D$40)))*('Performance Curves'!$B29+'Performance Curves'!$C29*67+'Performance Curves'!$D29*67^2+'Performance Curves'!$E29*J$1+'Performance Curves'!$F29*J$1^2+'Performance Curves'!$G29*67*J$1),0)</f>
        <v>0</v>
      </c>
      <c r="K33">
        <f>IFERROR(12000*IF('Performance Curves'!$U29="Cool",'Energy Use Calculator'!$D$39,IF('Performance Curves'!$U29="Heat",'Energy Use Calculator'!$D$40,MAX('Energy Use Calculator'!$D$39:$D$40)))*('Performance Curves'!$B29+'Performance Curves'!$C29*67+'Performance Curves'!$D29*67^2+'Performance Curves'!$E29*K$1+'Performance Curves'!$F29*K$1^2+'Performance Curves'!$G29*67*K$1),0)</f>
        <v>0</v>
      </c>
      <c r="L33">
        <f>IFERROR(12000*IF('Performance Curves'!$U29="Cool",'Energy Use Calculator'!$D$39,IF('Performance Curves'!$U29="Heat",'Energy Use Calculator'!$D$40,MAX('Energy Use Calculator'!$D$39:$D$40)))*('Performance Curves'!$B29+'Performance Curves'!$C29*67+'Performance Curves'!$D29*67^2+'Performance Curves'!$E29*L$1+'Performance Curves'!$F29*L$1^2+'Performance Curves'!$G29*67*L$1),0)</f>
        <v>0</v>
      </c>
      <c r="M33">
        <f>IFERROR(12000*IF('Performance Curves'!$U29="Cool",'Energy Use Calculator'!$D$39,IF('Performance Curves'!$U29="Heat",'Energy Use Calculator'!$D$40,MAX('Energy Use Calculator'!$D$39:$D$40)))*('Performance Curves'!$B29+'Performance Curves'!$C29*67+'Performance Curves'!$D29*67^2+'Performance Curves'!$E29*M$1+'Performance Curves'!$F29*M$1^2+'Performance Curves'!$G29*67*M$1),0)</f>
        <v>0</v>
      </c>
      <c r="N33">
        <f>IFERROR(12000*IF('Performance Curves'!$U29="Cool",'Energy Use Calculator'!$D$39,IF('Performance Curves'!$U29="Heat",'Energy Use Calculator'!$D$40,MAX('Energy Use Calculator'!$D$39:$D$40)))*('Performance Curves'!$B29+'Performance Curves'!$C29*67+'Performance Curves'!$D29*67^2+'Performance Curves'!$E29*N$1+'Performance Curves'!$F29*N$1^2+'Performance Curves'!$G29*67*N$1),0)</f>
        <v>0</v>
      </c>
      <c r="O33">
        <f>IFERROR(12000*IF('Performance Curves'!$U29="Cool",'Energy Use Calculator'!$D$39,IF('Performance Curves'!$U29="Heat",'Energy Use Calculator'!$D$40,MAX('Energy Use Calculator'!$D$39:$D$40)))*('Performance Curves'!$B29+'Performance Curves'!$C29*67+'Performance Curves'!$D29*67^2+'Performance Curves'!$E29*O$1+'Performance Curves'!$F29*O$1^2+'Performance Curves'!$G29*67*O$1),0)</f>
        <v>0</v>
      </c>
      <c r="P33">
        <f>IFERROR(12000*IF('Performance Curves'!$U29="Cool",'Energy Use Calculator'!$D$39,IF('Performance Curves'!$U29="Heat",'Energy Use Calculator'!$D$40,MAX('Energy Use Calculator'!$D$39:$D$40)))*('Performance Curves'!$B29+'Performance Curves'!$C29*67+'Performance Curves'!$D29*67^2+'Performance Curves'!$E29*P$1+'Performance Curves'!$F29*P$1^2+'Performance Curves'!$G29*67*P$1),0)</f>
        <v>0</v>
      </c>
      <c r="Q33">
        <f>IFERROR(12000*IF('Performance Curves'!$U29="Cool",'Energy Use Calculator'!$D$39,IF('Performance Curves'!$U29="Heat",'Energy Use Calculator'!$D$40,MAX('Energy Use Calculator'!$D$39:$D$40)))*('Performance Curves'!$B29+'Performance Curves'!$C29*67+'Performance Curves'!$D29*67^2+'Performance Curves'!$E29*Q$1+'Performance Curves'!$F29*Q$1^2+'Performance Curves'!$G29*67*Q$1),0)</f>
        <v>0</v>
      </c>
      <c r="R33">
        <f>IFERROR(12000*IF('Performance Curves'!$U29="Cool",'Energy Use Calculator'!$D$39,IF('Performance Curves'!$U29="Heat",'Energy Use Calculator'!$D$40,MAX('Energy Use Calculator'!$D$39:$D$40)))*('Performance Curves'!$B29+'Performance Curves'!$C29*67+'Performance Curves'!$D29*67^2+'Performance Curves'!$E29*R$1+'Performance Curves'!$F29*R$1^2+'Performance Curves'!$G29*67*R$1),0)</f>
        <v>0</v>
      </c>
      <c r="S33">
        <f>IFERROR(12000*IF('Performance Curves'!$U29="Cool",'Energy Use Calculator'!$D$39,IF('Performance Curves'!$U29="Heat",'Energy Use Calculator'!$D$40,MAX('Energy Use Calculator'!$D$39:$D$40)))*('Performance Curves'!$B29+'Performance Curves'!$C29*67+'Performance Curves'!$D29*67^2+'Performance Curves'!$E29*S$1+'Performance Curves'!$F29*S$1^2+'Performance Curves'!$G29*67*S$1),0)</f>
        <v>0</v>
      </c>
      <c r="T33">
        <f>IFERROR(12000*IF('Performance Curves'!$U29="Cool",'Energy Use Calculator'!$D$39,IF('Performance Curves'!$U29="Heat",'Energy Use Calculator'!$D$40,MAX('Energy Use Calculator'!$D$39:$D$40)))*('Performance Curves'!$B29+'Performance Curves'!$C29*67+'Performance Curves'!$D29*67^2+'Performance Curves'!$E29*T$1+'Performance Curves'!$F29*T$1^2+'Performance Curves'!$G29*67*T$1),0)</f>
        <v>0</v>
      </c>
      <c r="U33">
        <f>IFERROR(12000*IF('Performance Curves'!$U29="Cool",'Energy Use Calculator'!$D$39,IF('Performance Curves'!$U29="Heat",'Energy Use Calculator'!$D$40,MAX('Energy Use Calculator'!$D$39:$D$40)))*('Performance Curves'!$B29+'Performance Curves'!$C29*67+'Performance Curves'!$D29*67^2+'Performance Curves'!$E29*U$1+'Performance Curves'!$F29*U$1^2+'Performance Curves'!$G29*67*U$1),0)</f>
        <v>0</v>
      </c>
      <c r="V33">
        <f>IFERROR(12000*IF('Performance Curves'!$U29="Cool",'Energy Use Calculator'!$D$39,IF('Performance Curves'!$U29="Heat",'Energy Use Calculator'!$D$40,MAX('Energy Use Calculator'!$D$39:$D$40)))*('Performance Curves'!$B29+'Performance Curves'!$C29*67+'Performance Curves'!$D29*67^2+'Performance Curves'!$E29*V$1+'Performance Curves'!$F29*V$1^2+'Performance Curves'!$G29*67*V$1),0)</f>
        <v>0</v>
      </c>
      <c r="W33">
        <f>IFERROR(12000*IF('Performance Curves'!$U29="Cool",'Energy Use Calculator'!$D$39,IF('Performance Curves'!$U29="Heat",'Energy Use Calculator'!$D$40,MAX('Energy Use Calculator'!$D$39:$D$40)))*('Performance Curves'!$B29+'Performance Curves'!$C29*67+'Performance Curves'!$D29*67^2+'Performance Curves'!$E29*W$1+'Performance Curves'!$F29*W$1^2+'Performance Curves'!$G29*67*W$1),0)</f>
        <v>0</v>
      </c>
      <c r="X33">
        <f>IFERROR(12000*IF('Performance Curves'!$U29="Cool",'Energy Use Calculator'!$D$39,IF('Performance Curves'!$U29="Heat",'Energy Use Calculator'!$D$40,MAX('Energy Use Calculator'!$D$39:$D$40)))*('Performance Curves'!$B29+'Performance Curves'!$C29*67+'Performance Curves'!$D29*67^2+'Performance Curves'!$E29*X$1+'Performance Curves'!$F29*X$1^2+'Performance Curves'!$G29*67*X$1),0)</f>
        <v>0</v>
      </c>
      <c r="Y33">
        <f>IFERROR(12000*IF('Performance Curves'!$U29="Cool",'Energy Use Calculator'!$D$39,IF('Performance Curves'!$U29="Heat",'Energy Use Calculator'!$D$40,MAX('Energy Use Calculator'!$D$39:$D$40)))*('Performance Curves'!$B29+'Performance Curves'!$C29*67+'Performance Curves'!$D29*67^2+'Performance Curves'!$E29*Y$1+'Performance Curves'!$F29*Y$1^2+'Performance Curves'!$G29*67*Y$1),0)</f>
        <v>0</v>
      </c>
      <c r="Z33">
        <f>IFERROR(12000*IF('Performance Curves'!$U29="Cool",'Energy Use Calculator'!$D$39,IF('Performance Curves'!$U29="Heat",'Energy Use Calculator'!$D$40,MAX('Energy Use Calculator'!$D$39:$D$40)))*('Performance Curves'!$B29+'Performance Curves'!$C29*67+'Performance Curves'!$D29*67^2+'Performance Curves'!$E29*Z$1+'Performance Curves'!$F29*Z$1^2+'Performance Curves'!$G29*67*Z$1),0)</f>
        <v>0</v>
      </c>
      <c r="AA33">
        <f>IFERROR(12000*IF('Performance Curves'!$U29="Cool",'Energy Use Calculator'!$D$39,IF('Performance Curves'!$U29="Heat",'Energy Use Calculator'!$D$40,MAX('Energy Use Calculator'!$D$39:$D$40)))*('Performance Curves'!$B29+'Performance Curves'!$C29*67+'Performance Curves'!$D29*67^2+'Performance Curves'!$E29*AA$1+'Performance Curves'!$F29*AA$1^2+'Performance Curves'!$G29*67*AA$1),0)</f>
        <v>0</v>
      </c>
      <c r="AB33">
        <f>IFERROR(12000*IF('Performance Curves'!$U29="Cool",'Energy Use Calculator'!$D$39,IF('Performance Curves'!$U29="Heat",'Energy Use Calculator'!$D$40,MAX('Energy Use Calculator'!$D$39:$D$40)))*('Performance Curves'!$B29+'Performance Curves'!$C29*67+'Performance Curves'!$D29*67^2+'Performance Curves'!$E29*AB$1+'Performance Curves'!$F29*AB$1^2+'Performance Curves'!$G29*67*AB$1),0)</f>
        <v>0</v>
      </c>
      <c r="AC33">
        <f>IFERROR(12000*IF('Performance Curves'!$U29="Cool",'Energy Use Calculator'!$D$39,IF('Performance Curves'!$U29="Heat",'Energy Use Calculator'!$D$40,MAX('Energy Use Calculator'!$D$39:$D$40)))*('Performance Curves'!$B29+'Performance Curves'!$C29*67+'Performance Curves'!$D29*67^2+'Performance Curves'!$E29*AC$1+'Performance Curves'!$F29*AC$1^2+'Performance Curves'!$G29*67*AC$1),0)</f>
        <v>0</v>
      </c>
      <c r="AD33">
        <f>IFERROR(12000*IF('Performance Curves'!$U29="Cool",'Energy Use Calculator'!$D$39,IF('Performance Curves'!$U29="Heat",'Energy Use Calculator'!$D$40,MAX('Energy Use Calculator'!$D$39:$D$40)))*('Performance Curves'!$B29+'Performance Curves'!$C29*67+'Performance Curves'!$D29*67^2+'Performance Curves'!$E29*AD$1+'Performance Curves'!$F29*AD$1^2+'Performance Curves'!$G29*67*AD$1),0)</f>
        <v>0</v>
      </c>
      <c r="AE33">
        <f>IFERROR(12000*IF('Performance Curves'!$U29="Cool",'Energy Use Calculator'!$D$39,IF('Performance Curves'!$U29="Heat",'Energy Use Calculator'!$D$40,MAX('Energy Use Calculator'!$D$39:$D$40)))*('Performance Curves'!$B29+'Performance Curves'!$C29*67+'Performance Curves'!$D29*67^2+'Performance Curves'!$E29*AE$1+'Performance Curves'!$F29*AE$1^2+'Performance Curves'!$G29*67*AE$1),0)</f>
        <v>0</v>
      </c>
      <c r="AF33">
        <f>IFERROR(12000*IF('Performance Curves'!$U29="Cool",'Energy Use Calculator'!$D$39,IF('Performance Curves'!$U29="Heat",'Energy Use Calculator'!$D$40,MAX('Energy Use Calculator'!$D$39:$D$40)))*('Performance Curves'!$B29+'Performance Curves'!$C29*67+'Performance Curves'!$D29*67^2+'Performance Curves'!$E29*AF$1+'Performance Curves'!$F29*AF$1^2+'Performance Curves'!$G29*67*AF$1),0)</f>
        <v>0</v>
      </c>
      <c r="AG33">
        <f>IFERROR(12000*IF('Performance Curves'!$U29="Cool",'Energy Use Calculator'!$D$39,IF('Performance Curves'!$U29="Heat",'Energy Use Calculator'!$D$40,MAX('Energy Use Calculator'!$D$39:$D$40)))*('Performance Curves'!$B29+'Performance Curves'!$C29*67+'Performance Curves'!$D29*67^2+'Performance Curves'!$E29*AG$1+'Performance Curves'!$F29*AG$1^2+'Performance Curves'!$G29*67*AG$1),0)</f>
        <v>0</v>
      </c>
      <c r="AH33">
        <f>IFERROR(12000*IF('Performance Curves'!$U29="Cool",'Energy Use Calculator'!$D$39,IF('Performance Curves'!$U29="Heat",'Energy Use Calculator'!$D$40,MAX('Energy Use Calculator'!$D$39:$D$40)))*('Performance Curves'!$B29+'Performance Curves'!$C29*67+'Performance Curves'!$D29*67^2+'Performance Curves'!$E29*AH$1+'Performance Curves'!$F29*AH$1^2+'Performance Curves'!$G29*67*AH$1),0)</f>
        <v>0</v>
      </c>
      <c r="AI33">
        <f>IFERROR(12000*IF('Performance Curves'!$U29="Cool",'Energy Use Calculator'!$D$39,IF('Performance Curves'!$U29="Heat",'Energy Use Calculator'!$D$40,MAX('Energy Use Calculator'!$D$39:$D$40)))*('Performance Curves'!$B29+'Performance Curves'!$C29*67+'Performance Curves'!$D29*67^2+'Performance Curves'!$E29*AI$1+'Performance Curves'!$F29*AI$1^2+'Performance Curves'!$G29*67*AI$1),0)</f>
        <v>0</v>
      </c>
      <c r="AJ33">
        <f>IFERROR(12000*IF('Performance Curves'!$U29="Cool",'Energy Use Calculator'!$D$39,IF('Performance Curves'!$U29="Heat",'Energy Use Calculator'!$D$40,MAX('Energy Use Calculator'!$D$39:$D$40)))*('Performance Curves'!$B29+'Performance Curves'!$C29*67+'Performance Curves'!$D29*67^2+'Performance Curves'!$E29*AJ$1+'Performance Curves'!$F29*AJ$1^2+'Performance Curves'!$G29*67*AJ$1),0)</f>
        <v>0</v>
      </c>
      <c r="AK33">
        <f>IFERROR(12000*IF('Performance Curves'!$U29="Cool",'Energy Use Calculator'!$D$39,IF('Performance Curves'!$U29="Heat",'Energy Use Calculator'!$D$40,MAX('Energy Use Calculator'!$D$39:$D$40)))*('Performance Curves'!$B29+'Performance Curves'!$C29*67+'Performance Curves'!$D29*67^2+'Performance Curves'!$E29*AK$1+'Performance Curves'!$F29*AK$1^2+'Performance Curves'!$G29*67*AK$1),0)</f>
        <v>0</v>
      </c>
      <c r="AL33">
        <f>IFERROR(12000*IF('Performance Curves'!$U29="Cool",'Energy Use Calculator'!$D$39,IF('Performance Curves'!$U29="Heat",'Energy Use Calculator'!$D$40,MAX('Energy Use Calculator'!$D$39:$D$40)))*('Performance Curves'!$B29+'Performance Curves'!$C29*67+'Performance Curves'!$D29*67^2+'Performance Curves'!$E29*AL$1+'Performance Curves'!$F29*AL$1^2+'Performance Curves'!$G29*67*AL$1),0)</f>
        <v>0</v>
      </c>
      <c r="AM33">
        <f>IFERROR(12000*IF('Performance Curves'!$U29="Cool",'Energy Use Calculator'!$D$39,IF('Performance Curves'!$U29="Heat",'Energy Use Calculator'!$D$40,MAX('Energy Use Calculator'!$D$39:$D$40)))*('Performance Curves'!$B29+'Performance Curves'!$C29*67+'Performance Curves'!$D29*67^2+'Performance Curves'!$E29*AM$1+'Performance Curves'!$F29*AM$1^2+'Performance Curves'!$G29*67*AM$1),0)</f>
        <v>0</v>
      </c>
      <c r="AN33">
        <f>IFERROR(12000*IF('Performance Curves'!$U29="Cool",'Energy Use Calculator'!$D$39,IF('Performance Curves'!$U29="Heat",'Energy Use Calculator'!$D$40,MAX('Energy Use Calculator'!$D$39:$D$40)))*('Performance Curves'!$B29+'Performance Curves'!$C29*67+'Performance Curves'!$D29*67^2+'Performance Curves'!$E29*AN$1+'Performance Curves'!$F29*AN$1^2+'Performance Curves'!$G29*67*AN$1),0)</f>
        <v>0</v>
      </c>
      <c r="AO33">
        <f>IFERROR(12000*IF('Performance Curves'!$U29="Cool",'Energy Use Calculator'!$D$39,IF('Performance Curves'!$U29="Heat",'Energy Use Calculator'!$D$40,MAX('Energy Use Calculator'!$D$39:$D$40)))*('Performance Curves'!$B29+'Performance Curves'!$C29*67+'Performance Curves'!$D29*67^2+'Performance Curves'!$E29*AO$1+'Performance Curves'!$F29*AO$1^2+'Performance Curves'!$G29*67*AO$1),0)</f>
        <v>0</v>
      </c>
      <c r="AP33">
        <f>IFERROR(12000*IF('Performance Curves'!$U29="Cool",'Energy Use Calculator'!$D$39,IF('Performance Curves'!$U29="Heat",'Energy Use Calculator'!$D$40,MAX('Energy Use Calculator'!$D$39:$D$40)))*('Performance Curves'!$B29+'Performance Curves'!$C29*67+'Performance Curves'!$D29*67^2+'Performance Curves'!$E29*AP$1+'Performance Curves'!$F29*AP$1^2+'Performance Curves'!$G29*67*AP$1),0)</f>
        <v>0</v>
      </c>
      <c r="AQ33">
        <f>IFERROR(12000*IF('Performance Curves'!$U29="Cool",'Energy Use Calculator'!$D$39,IF('Performance Curves'!$U29="Heat",'Energy Use Calculator'!$D$40,MAX('Energy Use Calculator'!$D$39:$D$40)))*('Performance Curves'!$B29+'Performance Curves'!$C29*67+'Performance Curves'!$D29*67^2+'Performance Curves'!$E29*AQ$1+'Performance Curves'!$F29*AQ$1^2+'Performance Curves'!$G29*67*AQ$1),0)</f>
        <v>0</v>
      </c>
      <c r="AR33">
        <f>IFERROR(12000*IF('Performance Curves'!$U29="Cool",'Energy Use Calculator'!$D$39,IF('Performance Curves'!$U29="Heat",'Energy Use Calculator'!$D$40,MAX('Energy Use Calculator'!$D$39:$D$40)))*('Performance Curves'!$B29+'Performance Curves'!$C29*67+'Performance Curves'!$D29*67^2+'Performance Curves'!$E29*AR$1+'Performance Curves'!$F29*AR$1^2+'Performance Curves'!$G29*67*AR$1),0)</f>
        <v>0</v>
      </c>
      <c r="AS33">
        <f>IFERROR(12000*IF('Performance Curves'!$U29="Cool",'Energy Use Calculator'!$D$39,IF('Performance Curves'!$U29="Heat",'Energy Use Calculator'!$D$40,MAX('Energy Use Calculator'!$D$39:$D$40)))*('Performance Curves'!$B29+'Performance Curves'!$C29*67+'Performance Curves'!$D29*67^2+'Performance Curves'!$E29*AS$1+'Performance Curves'!$F29*AS$1^2+'Performance Curves'!$G29*67*AS$1),0)</f>
        <v>0</v>
      </c>
      <c r="AT33">
        <f>IFERROR(12000*IF('Performance Curves'!$U29="Cool",'Energy Use Calculator'!$D$39,IF('Performance Curves'!$U29="Heat",'Energy Use Calculator'!$D$40,MAX('Energy Use Calculator'!$D$39:$D$40)))*('Performance Curves'!$B29+'Performance Curves'!$C29*67+'Performance Curves'!$D29*67^2+'Performance Curves'!$E29*AT$1+'Performance Curves'!$F29*AT$1^2+'Performance Curves'!$G29*67*AT$1),0)</f>
        <v>0</v>
      </c>
      <c r="AU33">
        <f>IFERROR(12000*IF('Performance Curves'!$U29="Cool",'Energy Use Calculator'!$D$39,IF('Performance Curves'!$U29="Heat",'Energy Use Calculator'!$D$40,MAX('Energy Use Calculator'!$D$39:$D$40)))*('Performance Curves'!$B29+'Performance Curves'!$C29*67+'Performance Curves'!$D29*67^2+'Performance Curves'!$E29*AU$1+'Performance Curves'!$F29*AU$1^2+'Performance Curves'!$G29*67*AU$1),0)</f>
        <v>0</v>
      </c>
      <c r="AV33">
        <f>IFERROR(12000*IF('Performance Curves'!$U29="Cool",'Energy Use Calculator'!$D$39,IF('Performance Curves'!$U29="Heat",'Energy Use Calculator'!$D$40,MAX('Energy Use Calculator'!$D$39:$D$40)))*('Performance Curves'!$B29+'Performance Curves'!$C29*67+'Performance Curves'!$D29*67^2+'Performance Curves'!$E29*AV$1+'Performance Curves'!$F29*AV$1^2+'Performance Curves'!$G29*67*AV$1),0)</f>
        <v>0</v>
      </c>
      <c r="AW33">
        <f>IFERROR(12000*IF('Performance Curves'!$U29="Cool",'Energy Use Calculator'!$D$39,IF('Performance Curves'!$U29="Heat",'Energy Use Calculator'!$D$40,MAX('Energy Use Calculator'!$D$39:$D$40)))*('Performance Curves'!$B29+'Performance Curves'!$C29*67+'Performance Curves'!$D29*67^2+'Performance Curves'!$E29*AW$1+'Performance Curves'!$F29*AW$1^2+'Performance Curves'!$G29*67*AW$1),0)</f>
        <v>0</v>
      </c>
      <c r="AX33">
        <f>IFERROR(12000*IF('Performance Curves'!$U29="Cool",'Energy Use Calculator'!$D$39,IF('Performance Curves'!$U29="Heat",'Energy Use Calculator'!$D$40,MAX('Energy Use Calculator'!$D$39:$D$40)))*('Performance Curves'!$B29+'Performance Curves'!$C29*67+'Performance Curves'!$D29*67^2+'Performance Curves'!$E29*AX$1+'Performance Curves'!$F29*AX$1^2+'Performance Curves'!$G29*67*AX$1),0)</f>
        <v>0</v>
      </c>
      <c r="AY33">
        <f>IFERROR(12000*IF('Performance Curves'!$U29="Cool",'Energy Use Calculator'!$D$39,IF('Performance Curves'!$U29="Heat",'Energy Use Calculator'!$D$40,MAX('Energy Use Calculator'!$D$39:$D$40)))*('Performance Curves'!$B29+'Performance Curves'!$C29*67+'Performance Curves'!$D29*67^2+'Performance Curves'!$E29*AY$1+'Performance Curves'!$F29*AY$1^2+'Performance Curves'!$G29*67*AY$1),0)</f>
        <v>0</v>
      </c>
      <c r="AZ33">
        <f>IFERROR(12000*IF('Performance Curves'!$U29="Cool",'Energy Use Calculator'!$D$39,IF('Performance Curves'!$U29="Heat",'Energy Use Calculator'!$D$40,MAX('Energy Use Calculator'!$D$39:$D$40)))*('Performance Curves'!$B29+'Performance Curves'!$C29*67+'Performance Curves'!$D29*67^2+'Performance Curves'!$E29*AZ$1+'Performance Curves'!$F29*AZ$1^2+'Performance Curves'!$G29*67*AZ$1),0)</f>
        <v>0</v>
      </c>
      <c r="BA33">
        <f>IFERROR(12000*IF('Performance Curves'!$U29="Cool",'Energy Use Calculator'!$D$39,IF('Performance Curves'!$U29="Heat",'Energy Use Calculator'!$D$40,MAX('Energy Use Calculator'!$D$39:$D$40)))*('Performance Curves'!$B29+'Performance Curves'!$C29*67+'Performance Curves'!$D29*67^2+'Performance Curves'!$E29*BA$1+'Performance Curves'!$F29*BA$1^2+'Performance Curves'!$G29*67*BA$1),0)</f>
        <v>0</v>
      </c>
      <c r="BB33">
        <f>IFERROR(12000*IF('Performance Curves'!$U29="Cool",'Energy Use Calculator'!$D$39,IF('Performance Curves'!$U29="Heat",'Energy Use Calculator'!$D$40,MAX('Energy Use Calculator'!$D$39:$D$40)))*('Performance Curves'!$B29+'Performance Curves'!$C29*67+'Performance Curves'!$D29*67^2+'Performance Curves'!$E29*BB$1+'Performance Curves'!$F29*BB$1^2+'Performance Curves'!$G29*67*BB$1),0)</f>
        <v>0</v>
      </c>
      <c r="BC33">
        <f>IFERROR(12000*IF('Performance Curves'!$U29="Cool",'Energy Use Calculator'!$D$39,IF('Performance Curves'!$U29="Heat",'Energy Use Calculator'!$D$40,MAX('Energy Use Calculator'!$D$39:$D$40)))*('Performance Curves'!$B29+'Performance Curves'!$C29*67+'Performance Curves'!$D29*67^2+'Performance Curves'!$E29*BC$1+'Performance Curves'!$F29*BC$1^2+'Performance Curves'!$G29*67*BC$1),0)</f>
        <v>0</v>
      </c>
      <c r="BD33">
        <f>IFERROR(12000*IF('Performance Curves'!$U29="Cool",'Energy Use Calculator'!$D$39,IF('Performance Curves'!$U29="Heat",'Energy Use Calculator'!$D$40,MAX('Energy Use Calculator'!$D$39:$D$40)))*('Performance Curves'!$B29+'Performance Curves'!$C29*67+'Performance Curves'!$D29*67^2+'Performance Curves'!$E29*BD$1+'Performance Curves'!$F29*BD$1^2+'Performance Curves'!$G29*67*BD$1),0)</f>
        <v>0</v>
      </c>
      <c r="BE33">
        <f>IFERROR(12000*IF('Performance Curves'!$U29="Cool",'Energy Use Calculator'!$D$39,IF('Performance Curves'!$U29="Heat",'Energy Use Calculator'!$D$40,MAX('Energy Use Calculator'!$D$39:$D$40)))*('Performance Curves'!$B29+'Performance Curves'!$C29*67+'Performance Curves'!$D29*67^2+'Performance Curves'!$E29*BE$1+'Performance Curves'!$F29*BE$1^2+'Performance Curves'!$G29*67*BE$1),0)</f>
        <v>0</v>
      </c>
      <c r="BF33">
        <f>IFERROR(12000*IF('Performance Curves'!$U29="Cool",'Energy Use Calculator'!$D$39,IF('Performance Curves'!$U29="Heat",'Energy Use Calculator'!$D$40,MAX('Energy Use Calculator'!$D$39:$D$40)))*('Performance Curves'!$B29+'Performance Curves'!$C29*67+'Performance Curves'!$D29*67^2+'Performance Curves'!$E29*BF$1+'Performance Curves'!$F29*BF$1^2+'Performance Curves'!$G29*67*BF$1),0)</f>
        <v>0</v>
      </c>
      <c r="BG33">
        <f>IFERROR(12000*IF('Performance Curves'!$U29="Cool",'Energy Use Calculator'!$D$39,IF('Performance Curves'!$U29="Heat",'Energy Use Calculator'!$D$40,MAX('Energy Use Calculator'!$D$39:$D$40)))*('Performance Curves'!$B29+'Performance Curves'!$C29*67+'Performance Curves'!$D29*67^2+'Performance Curves'!$E29*BG$1+'Performance Curves'!$F29*BG$1^2+'Performance Curves'!$G29*67*BG$1),0)</f>
        <v>0</v>
      </c>
      <c r="BH33">
        <f>IFERROR(12000*IF('Performance Curves'!$U29="Cool",'Energy Use Calculator'!$D$39,IF('Performance Curves'!$U29="Heat",'Energy Use Calculator'!$D$40,MAX('Energy Use Calculator'!$D$39:$D$40)))*('Performance Curves'!$B29+'Performance Curves'!$C29*67+'Performance Curves'!$D29*67^2+'Performance Curves'!$E29*BH$1+'Performance Curves'!$F29*BH$1^2+'Performance Curves'!$G29*67*BH$1),0)</f>
        <v>0</v>
      </c>
      <c r="BI33">
        <f>IFERROR(12000*IF('Performance Curves'!$U29="Cool",'Energy Use Calculator'!$D$39,IF('Performance Curves'!$U29="Heat",'Energy Use Calculator'!$D$40,MAX('Energy Use Calculator'!$D$39:$D$40)))*('Performance Curves'!$B29+'Performance Curves'!$C29*67+'Performance Curves'!$D29*67^2+'Performance Curves'!$E29*BI$1+'Performance Curves'!$F29*BI$1^2+'Performance Curves'!$G29*67*BI$1),0)</f>
        <v>0</v>
      </c>
      <c r="BJ33">
        <f>IFERROR(12000*IF('Performance Curves'!$U29="Cool",'Energy Use Calculator'!$D$39,IF('Performance Curves'!$U29="Heat",'Energy Use Calculator'!$D$40,MAX('Energy Use Calculator'!$D$39:$D$40)))*('Performance Curves'!$B29+'Performance Curves'!$C29*67+'Performance Curves'!$D29*67^2+'Performance Curves'!$E29*BJ$1+'Performance Curves'!$F29*BJ$1^2+'Performance Curves'!$G29*67*BJ$1),0)</f>
        <v>0</v>
      </c>
      <c r="BK33">
        <f>IFERROR(12000*IF('Performance Curves'!$U29="Cool",'Energy Use Calculator'!$D$39,IF('Performance Curves'!$U29="Heat",'Energy Use Calculator'!$D$40,MAX('Energy Use Calculator'!$D$39:$D$40)))*('Performance Curves'!$B29+'Performance Curves'!$C29*67+'Performance Curves'!$D29*67^2+'Performance Curves'!$E29*BK$1+'Performance Curves'!$F29*BK$1^2+'Performance Curves'!$G29*67*BK$1),0)</f>
        <v>0</v>
      </c>
      <c r="BL33">
        <f>IFERROR(12000*IF('Performance Curves'!$U29="Cool",'Energy Use Calculator'!$D$39,IF('Performance Curves'!$U29="Heat",'Energy Use Calculator'!$D$40,MAX('Energy Use Calculator'!$D$39:$D$40)))*('Performance Curves'!$B29+'Performance Curves'!$C29*67+'Performance Curves'!$D29*67^2+'Performance Curves'!$E29*BL$1+'Performance Curves'!$F29*BL$1^2+'Performance Curves'!$G29*67*BL$1),0)</f>
        <v>0</v>
      </c>
      <c r="BM33">
        <f>IFERROR(12000*IF('Performance Curves'!$U29="Cool",'Energy Use Calculator'!$D$39,IF('Performance Curves'!$U29="Heat",'Energy Use Calculator'!$D$40,MAX('Energy Use Calculator'!$D$39:$D$40)))*('Performance Curves'!$B29+'Performance Curves'!$C29*67+'Performance Curves'!$D29*67^2+'Performance Curves'!$E29*BM$1+'Performance Curves'!$F29*BM$1^2+'Performance Curves'!$G29*67*BM$1),0)</f>
        <v>0</v>
      </c>
      <c r="BN33">
        <f>IFERROR(12000*IF('Performance Curves'!$U29="Cool",'Energy Use Calculator'!$D$39,IF('Performance Curves'!$U29="Heat",'Energy Use Calculator'!$D$40,MAX('Energy Use Calculator'!$D$39:$D$40)))*('Performance Curves'!$B29+'Performance Curves'!$C29*67+'Performance Curves'!$D29*67^2+'Performance Curves'!$E29*BN$1+'Performance Curves'!$F29*BN$1^2+'Performance Curves'!$G29*67*BN$1),0)</f>
        <v>0</v>
      </c>
      <c r="BO33">
        <f>IFERROR(12000*IF('Performance Curves'!$U29="Cool",'Energy Use Calculator'!$D$39,IF('Performance Curves'!$U29="Heat",'Energy Use Calculator'!$D$40,MAX('Energy Use Calculator'!$D$39:$D$40)))*('Performance Curves'!$B29+'Performance Curves'!$C29*67+'Performance Curves'!$D29*67^2+'Performance Curves'!$E29*BO$1+'Performance Curves'!$F29*BO$1^2+'Performance Curves'!$G29*67*BO$1),0)</f>
        <v>0</v>
      </c>
      <c r="BP33">
        <f>IFERROR(12000*IF('Performance Curves'!$U29="Cool",'Energy Use Calculator'!$D$39,IF('Performance Curves'!$U29="Heat",'Energy Use Calculator'!$D$40,MAX('Energy Use Calculator'!$D$39:$D$40)))*('Performance Curves'!$B29+'Performance Curves'!$C29*67+'Performance Curves'!$D29*67^2+'Performance Curves'!$E29*BP$1+'Performance Curves'!$F29*BP$1^2+'Performance Curves'!$G29*67*BP$1),0)</f>
        <v>0</v>
      </c>
      <c r="BQ33">
        <f>IFERROR(12000*IF('Performance Curves'!$U29="Cool",'Energy Use Calculator'!$D$39,IF('Performance Curves'!$U29="Heat",'Energy Use Calculator'!$D$40,MAX('Energy Use Calculator'!$D$39:$D$40)))*('Performance Curves'!$B29+'Performance Curves'!$C29*67+'Performance Curves'!$D29*67^2+'Performance Curves'!$E29*BQ$1+'Performance Curves'!$F29*BQ$1^2+'Performance Curves'!$G29*67*BQ$1),0)</f>
        <v>0</v>
      </c>
      <c r="BR33">
        <f>IFERROR(12000*IF('Performance Curves'!$U29="Cool",'Energy Use Calculator'!$D$39,IF('Performance Curves'!$U29="Heat",'Energy Use Calculator'!$D$40,MAX('Energy Use Calculator'!$D$39:$D$40)))*('Performance Curves'!$B29+'Performance Curves'!$C29*67+'Performance Curves'!$D29*67^2+'Performance Curves'!$E29*BR$1+'Performance Curves'!$F29*BR$1^2+'Performance Curves'!$G29*67*BR$1),0)</f>
        <v>0</v>
      </c>
      <c r="BS33">
        <f>IFERROR(12000*IF('Performance Curves'!$U29="Cool",'Energy Use Calculator'!$D$39,IF('Performance Curves'!$U29="Heat",'Energy Use Calculator'!$D$40,MAX('Energy Use Calculator'!$D$39:$D$40)))*('Performance Curves'!$B29+'Performance Curves'!$C29*67+'Performance Curves'!$D29*67^2+'Performance Curves'!$E29*BS$1+'Performance Curves'!$F29*BS$1^2+'Performance Curves'!$G29*67*BS$1),0)</f>
        <v>0</v>
      </c>
      <c r="BT33">
        <f>IFERROR(12000*IF('Performance Curves'!$U29="Cool",'Energy Use Calculator'!$D$39,IF('Performance Curves'!$U29="Heat",'Energy Use Calculator'!$D$40,MAX('Energy Use Calculator'!$D$39:$D$40)))*('Performance Curves'!$B29+'Performance Curves'!$C29*67+'Performance Curves'!$D29*67^2+'Performance Curves'!$E29*BT$1+'Performance Curves'!$F29*BT$1^2+'Performance Curves'!$G29*67*BT$1),0)</f>
        <v>0</v>
      </c>
      <c r="BU33">
        <f>IFERROR(12000*IF('Performance Curves'!$U29="Cool",'Energy Use Calculator'!$D$39,IF('Performance Curves'!$U29="Heat",'Energy Use Calculator'!$D$40,MAX('Energy Use Calculator'!$D$39:$D$40)))*('Performance Curves'!$B29+'Performance Curves'!$C29*67+'Performance Curves'!$D29*67^2+'Performance Curves'!$E29*BU$1+'Performance Curves'!$F29*BU$1^2+'Performance Curves'!$G29*67*BU$1),0)</f>
        <v>0</v>
      </c>
      <c r="BV33">
        <f>IFERROR(12000*IF('Performance Curves'!$U29="Cool",'Energy Use Calculator'!$D$39,IF('Performance Curves'!$U29="Heat",'Energy Use Calculator'!$D$40,MAX('Energy Use Calculator'!$D$39:$D$40)))*('Performance Curves'!$B29+'Performance Curves'!$C29*67+'Performance Curves'!$D29*67^2+'Performance Curves'!$E29*BV$1+'Performance Curves'!$F29*BV$1^2+'Performance Curves'!$G29*67*BV$1),0)</f>
        <v>0</v>
      </c>
      <c r="BW33">
        <f>IFERROR(12000*IF('Performance Curves'!$U29="Cool",'Energy Use Calculator'!$D$39,IF('Performance Curves'!$U29="Heat",'Energy Use Calculator'!$D$40,MAX('Energy Use Calculator'!$D$39:$D$40)))*('Performance Curves'!$B29+'Performance Curves'!$C29*67+'Performance Curves'!$D29*67^2+'Performance Curves'!$E29*BW$1+'Performance Curves'!$F29*BW$1^2+'Performance Curves'!$G29*67*BW$1),0)</f>
        <v>0</v>
      </c>
      <c r="BX33">
        <f>IFERROR(12000*IF('Performance Curves'!$U29="Cool",'Energy Use Calculator'!$D$39,IF('Performance Curves'!$U29="Heat",'Energy Use Calculator'!$D$40,MAX('Energy Use Calculator'!$D$39:$D$40)))*('Performance Curves'!$B29+'Performance Curves'!$C29*67+'Performance Curves'!$D29*67^2+'Performance Curves'!$E29*BX$1+'Performance Curves'!$F29*BX$1^2+'Performance Curves'!$G29*67*BX$1),0)</f>
        <v>0</v>
      </c>
      <c r="BY33">
        <f>IFERROR(12000*IF('Performance Curves'!$U29="Cool",'Energy Use Calculator'!$D$39,IF('Performance Curves'!$U29="Heat",'Energy Use Calculator'!$D$40,MAX('Energy Use Calculator'!$D$39:$D$40)))*('Performance Curves'!$B29+'Performance Curves'!$C29*67+'Performance Curves'!$D29*67^2+'Performance Curves'!$E29*BY$1+'Performance Curves'!$F29*BY$1^2+'Performance Curves'!$G29*67*BY$1),0)</f>
        <v>0</v>
      </c>
      <c r="BZ33">
        <f>IFERROR(12000*IF('Performance Curves'!$U29="Cool",'Energy Use Calculator'!$D$39,IF('Performance Curves'!$U29="Heat",'Energy Use Calculator'!$D$40,MAX('Energy Use Calculator'!$D$39:$D$40)))*('Performance Curves'!$B29+'Performance Curves'!$C29*67+'Performance Curves'!$D29*67^2+'Performance Curves'!$E29*BZ$1+'Performance Curves'!$F29*BZ$1^2+'Performance Curves'!$G29*67*BZ$1),0)</f>
        <v>0</v>
      </c>
      <c r="CA33">
        <f>IFERROR(12000*IF('Performance Curves'!$U29="Cool",'Energy Use Calculator'!$D$39,IF('Performance Curves'!$U29="Heat",'Energy Use Calculator'!$D$40,MAX('Energy Use Calculator'!$D$39:$D$40)))*('Performance Curves'!$B29+'Performance Curves'!$C29*67+'Performance Curves'!$D29*67^2+'Performance Curves'!$E29*CA$1+'Performance Curves'!$F29*CA$1^2+'Performance Curves'!$G29*67*CA$1),0)</f>
        <v>0</v>
      </c>
      <c r="CB33">
        <f>IFERROR(12000*IF('Performance Curves'!$U29="Cool",'Energy Use Calculator'!$D$39,IF('Performance Curves'!$U29="Heat",'Energy Use Calculator'!$D$40,MAX('Energy Use Calculator'!$D$39:$D$40)))*('Performance Curves'!$B29+'Performance Curves'!$C29*67+'Performance Curves'!$D29*67^2+'Performance Curves'!$E29*CB$1+'Performance Curves'!$F29*CB$1^2+'Performance Curves'!$G29*67*CB$1),0)</f>
        <v>0</v>
      </c>
      <c r="CC33">
        <f>IFERROR(12000*IF('Performance Curves'!$U29="Cool",'Energy Use Calculator'!$D$39,IF('Performance Curves'!$U29="Heat",'Energy Use Calculator'!$D$40,MAX('Energy Use Calculator'!$D$39:$D$40)))*('Performance Curves'!$B29+'Performance Curves'!$C29*67+'Performance Curves'!$D29*67^2+'Performance Curves'!$E29*CC$1+'Performance Curves'!$F29*CC$1^2+'Performance Curves'!$G29*67*CC$1),0)</f>
        <v>0</v>
      </c>
      <c r="CD33">
        <f>IFERROR(12000*IF('Performance Curves'!$U29="Cool",'Energy Use Calculator'!$D$39,IF('Performance Curves'!$U29="Heat",'Energy Use Calculator'!$D$40,MAX('Energy Use Calculator'!$D$39:$D$40)))*('Performance Curves'!$B29+'Performance Curves'!$C29*67+'Performance Curves'!$D29*67^2+'Performance Curves'!$E29*CD$1+'Performance Curves'!$F29*CD$1^2+'Performance Curves'!$G29*67*CD$1),0)</f>
        <v>0</v>
      </c>
    </row>
    <row r="34" spans="1:82" x14ac:dyDescent="0.25">
      <c r="A34" t="s">
        <v>345</v>
      </c>
      <c r="B34">
        <f>IFERROR(12000*IF('Performance Curves'!$U30="Cool",'Energy Use Calculator'!$D$39,IF('Performance Curves'!$U30="Heat",'Energy Use Calculator'!$D$40,MAX('Energy Use Calculator'!$D$39:$D$40)))*('Performance Curves'!$B30+'Performance Curves'!$C30*67+'Performance Curves'!$D30*67^2+'Performance Curves'!$E30*B$1+'Performance Curves'!$F30*B$1^2+'Performance Curves'!$G30*67*B$1),0)</f>
        <v>0</v>
      </c>
      <c r="C34">
        <f>IFERROR(12000*IF('Performance Curves'!$U30="Cool",'Energy Use Calculator'!$D$39,IF('Performance Curves'!$U30="Heat",'Energy Use Calculator'!$D$40,MAX('Energy Use Calculator'!$D$39:$D$40)))*('Performance Curves'!$B30+'Performance Curves'!$C30*67+'Performance Curves'!$D30*67^2+'Performance Curves'!$E30*C$1+'Performance Curves'!$F30*C$1^2+'Performance Curves'!$G30*67*C$1),0)</f>
        <v>0</v>
      </c>
      <c r="D34">
        <f>IFERROR(12000*IF('Performance Curves'!$U30="Cool",'Energy Use Calculator'!$D$39,IF('Performance Curves'!$U30="Heat",'Energy Use Calculator'!$D$40,MAX('Energy Use Calculator'!$D$39:$D$40)))*('Performance Curves'!$B30+'Performance Curves'!$C30*67+'Performance Curves'!$D30*67^2+'Performance Curves'!$E30*D$1+'Performance Curves'!$F30*D$1^2+'Performance Curves'!$G30*67*D$1),0)</f>
        <v>0</v>
      </c>
      <c r="E34">
        <f>IFERROR(12000*IF('Performance Curves'!$U30="Cool",'Energy Use Calculator'!$D$39,IF('Performance Curves'!$U30="Heat",'Energy Use Calculator'!$D$40,MAX('Energy Use Calculator'!$D$39:$D$40)))*('Performance Curves'!$B30+'Performance Curves'!$C30*67+'Performance Curves'!$D30*67^2+'Performance Curves'!$E30*E$1+'Performance Curves'!$F30*E$1^2+'Performance Curves'!$G30*67*E$1),0)</f>
        <v>0</v>
      </c>
      <c r="F34">
        <f>IFERROR(12000*IF('Performance Curves'!$U30="Cool",'Energy Use Calculator'!$D$39,IF('Performance Curves'!$U30="Heat",'Energy Use Calculator'!$D$40,MAX('Energy Use Calculator'!$D$39:$D$40)))*('Performance Curves'!$B30+'Performance Curves'!$C30*67+'Performance Curves'!$D30*67^2+'Performance Curves'!$E30*F$1+'Performance Curves'!$F30*F$1^2+'Performance Curves'!$G30*67*F$1),0)</f>
        <v>0</v>
      </c>
      <c r="G34">
        <f>IFERROR(12000*IF('Performance Curves'!$U30="Cool",'Energy Use Calculator'!$D$39,IF('Performance Curves'!$U30="Heat",'Energy Use Calculator'!$D$40,MAX('Energy Use Calculator'!$D$39:$D$40)))*('Performance Curves'!$B30+'Performance Curves'!$C30*67+'Performance Curves'!$D30*67^2+'Performance Curves'!$E30*G$1+'Performance Curves'!$F30*G$1^2+'Performance Curves'!$G30*67*G$1),0)</f>
        <v>0</v>
      </c>
      <c r="H34">
        <f>IFERROR(12000*IF('Performance Curves'!$U30="Cool",'Energy Use Calculator'!$D$39,IF('Performance Curves'!$U30="Heat",'Energy Use Calculator'!$D$40,MAX('Energy Use Calculator'!$D$39:$D$40)))*('Performance Curves'!$B30+'Performance Curves'!$C30*67+'Performance Curves'!$D30*67^2+'Performance Curves'!$E30*H$1+'Performance Curves'!$F30*H$1^2+'Performance Curves'!$G30*67*H$1),0)</f>
        <v>0</v>
      </c>
      <c r="I34">
        <f>IFERROR(12000*IF('Performance Curves'!$U30="Cool",'Energy Use Calculator'!$D$39,IF('Performance Curves'!$U30="Heat",'Energy Use Calculator'!$D$40,MAX('Energy Use Calculator'!$D$39:$D$40)))*('Performance Curves'!$B30+'Performance Curves'!$C30*67+'Performance Curves'!$D30*67^2+'Performance Curves'!$E30*I$1+'Performance Curves'!$F30*I$1^2+'Performance Curves'!$G30*67*I$1),0)</f>
        <v>0</v>
      </c>
      <c r="J34">
        <f>IFERROR(12000*IF('Performance Curves'!$U30="Cool",'Energy Use Calculator'!$D$39,IF('Performance Curves'!$U30="Heat",'Energy Use Calculator'!$D$40,MAX('Energy Use Calculator'!$D$39:$D$40)))*('Performance Curves'!$B30+'Performance Curves'!$C30*67+'Performance Curves'!$D30*67^2+'Performance Curves'!$E30*J$1+'Performance Curves'!$F30*J$1^2+'Performance Curves'!$G30*67*J$1),0)</f>
        <v>0</v>
      </c>
      <c r="K34">
        <f>IFERROR(12000*IF('Performance Curves'!$U30="Cool",'Energy Use Calculator'!$D$39,IF('Performance Curves'!$U30="Heat",'Energy Use Calculator'!$D$40,MAX('Energy Use Calculator'!$D$39:$D$40)))*('Performance Curves'!$B30+'Performance Curves'!$C30*67+'Performance Curves'!$D30*67^2+'Performance Curves'!$E30*K$1+'Performance Curves'!$F30*K$1^2+'Performance Curves'!$G30*67*K$1),0)</f>
        <v>0</v>
      </c>
      <c r="L34">
        <f>IFERROR(12000*IF('Performance Curves'!$U30="Cool",'Energy Use Calculator'!$D$39,IF('Performance Curves'!$U30="Heat",'Energy Use Calculator'!$D$40,MAX('Energy Use Calculator'!$D$39:$D$40)))*('Performance Curves'!$B30+'Performance Curves'!$C30*67+'Performance Curves'!$D30*67^2+'Performance Curves'!$E30*L$1+'Performance Curves'!$F30*L$1^2+'Performance Curves'!$G30*67*L$1),0)</f>
        <v>0</v>
      </c>
      <c r="M34">
        <f>IFERROR(12000*IF('Performance Curves'!$U30="Cool",'Energy Use Calculator'!$D$39,IF('Performance Curves'!$U30="Heat",'Energy Use Calculator'!$D$40,MAX('Energy Use Calculator'!$D$39:$D$40)))*('Performance Curves'!$B30+'Performance Curves'!$C30*67+'Performance Curves'!$D30*67^2+'Performance Curves'!$E30*M$1+'Performance Curves'!$F30*M$1^2+'Performance Curves'!$G30*67*M$1),0)</f>
        <v>0</v>
      </c>
      <c r="N34">
        <f>IFERROR(12000*IF('Performance Curves'!$U30="Cool",'Energy Use Calculator'!$D$39,IF('Performance Curves'!$U30="Heat",'Energy Use Calculator'!$D$40,MAX('Energy Use Calculator'!$D$39:$D$40)))*('Performance Curves'!$B30+'Performance Curves'!$C30*67+'Performance Curves'!$D30*67^2+'Performance Curves'!$E30*N$1+'Performance Curves'!$F30*N$1^2+'Performance Curves'!$G30*67*N$1),0)</f>
        <v>0</v>
      </c>
      <c r="O34">
        <f>IFERROR(12000*IF('Performance Curves'!$U30="Cool",'Energy Use Calculator'!$D$39,IF('Performance Curves'!$U30="Heat",'Energy Use Calculator'!$D$40,MAX('Energy Use Calculator'!$D$39:$D$40)))*('Performance Curves'!$B30+'Performance Curves'!$C30*67+'Performance Curves'!$D30*67^2+'Performance Curves'!$E30*O$1+'Performance Curves'!$F30*O$1^2+'Performance Curves'!$G30*67*O$1),0)</f>
        <v>0</v>
      </c>
      <c r="P34">
        <f>IFERROR(12000*IF('Performance Curves'!$U30="Cool",'Energy Use Calculator'!$D$39,IF('Performance Curves'!$U30="Heat",'Energy Use Calculator'!$D$40,MAX('Energy Use Calculator'!$D$39:$D$40)))*('Performance Curves'!$B30+'Performance Curves'!$C30*67+'Performance Curves'!$D30*67^2+'Performance Curves'!$E30*P$1+'Performance Curves'!$F30*P$1^2+'Performance Curves'!$G30*67*P$1),0)</f>
        <v>0</v>
      </c>
      <c r="Q34">
        <f>IFERROR(12000*IF('Performance Curves'!$U30="Cool",'Energy Use Calculator'!$D$39,IF('Performance Curves'!$U30="Heat",'Energy Use Calculator'!$D$40,MAX('Energy Use Calculator'!$D$39:$D$40)))*('Performance Curves'!$B30+'Performance Curves'!$C30*67+'Performance Curves'!$D30*67^2+'Performance Curves'!$E30*Q$1+'Performance Curves'!$F30*Q$1^2+'Performance Curves'!$G30*67*Q$1),0)</f>
        <v>0</v>
      </c>
      <c r="R34">
        <f>IFERROR(12000*IF('Performance Curves'!$U30="Cool",'Energy Use Calculator'!$D$39,IF('Performance Curves'!$U30="Heat",'Energy Use Calculator'!$D$40,MAX('Energy Use Calculator'!$D$39:$D$40)))*('Performance Curves'!$B30+'Performance Curves'!$C30*67+'Performance Curves'!$D30*67^2+'Performance Curves'!$E30*R$1+'Performance Curves'!$F30*R$1^2+'Performance Curves'!$G30*67*R$1),0)</f>
        <v>0</v>
      </c>
      <c r="S34">
        <f>IFERROR(12000*IF('Performance Curves'!$U30="Cool",'Energy Use Calculator'!$D$39,IF('Performance Curves'!$U30="Heat",'Energy Use Calculator'!$D$40,MAX('Energy Use Calculator'!$D$39:$D$40)))*('Performance Curves'!$B30+'Performance Curves'!$C30*67+'Performance Curves'!$D30*67^2+'Performance Curves'!$E30*S$1+'Performance Curves'!$F30*S$1^2+'Performance Curves'!$G30*67*S$1),0)</f>
        <v>0</v>
      </c>
      <c r="T34">
        <f>IFERROR(12000*IF('Performance Curves'!$U30="Cool",'Energy Use Calculator'!$D$39,IF('Performance Curves'!$U30="Heat",'Energy Use Calculator'!$D$40,MAX('Energy Use Calculator'!$D$39:$D$40)))*('Performance Curves'!$B30+'Performance Curves'!$C30*67+'Performance Curves'!$D30*67^2+'Performance Curves'!$E30*T$1+'Performance Curves'!$F30*T$1^2+'Performance Curves'!$G30*67*T$1),0)</f>
        <v>0</v>
      </c>
      <c r="U34">
        <f>IFERROR(12000*IF('Performance Curves'!$U30="Cool",'Energy Use Calculator'!$D$39,IF('Performance Curves'!$U30="Heat",'Energy Use Calculator'!$D$40,MAX('Energy Use Calculator'!$D$39:$D$40)))*('Performance Curves'!$B30+'Performance Curves'!$C30*67+'Performance Curves'!$D30*67^2+'Performance Curves'!$E30*U$1+'Performance Curves'!$F30*U$1^2+'Performance Curves'!$G30*67*U$1),0)</f>
        <v>0</v>
      </c>
      <c r="V34">
        <f>IFERROR(12000*IF('Performance Curves'!$U30="Cool",'Energy Use Calculator'!$D$39,IF('Performance Curves'!$U30="Heat",'Energy Use Calculator'!$D$40,MAX('Energy Use Calculator'!$D$39:$D$40)))*('Performance Curves'!$B30+'Performance Curves'!$C30*67+'Performance Curves'!$D30*67^2+'Performance Curves'!$E30*V$1+'Performance Curves'!$F30*V$1^2+'Performance Curves'!$G30*67*V$1),0)</f>
        <v>0</v>
      </c>
      <c r="W34">
        <f>IFERROR(12000*IF('Performance Curves'!$U30="Cool",'Energy Use Calculator'!$D$39,IF('Performance Curves'!$U30="Heat",'Energy Use Calculator'!$D$40,MAX('Energy Use Calculator'!$D$39:$D$40)))*('Performance Curves'!$B30+'Performance Curves'!$C30*67+'Performance Curves'!$D30*67^2+'Performance Curves'!$E30*W$1+'Performance Curves'!$F30*W$1^2+'Performance Curves'!$G30*67*W$1),0)</f>
        <v>0</v>
      </c>
      <c r="X34">
        <f>IFERROR(12000*IF('Performance Curves'!$U30="Cool",'Energy Use Calculator'!$D$39,IF('Performance Curves'!$U30="Heat",'Energy Use Calculator'!$D$40,MAX('Energy Use Calculator'!$D$39:$D$40)))*('Performance Curves'!$B30+'Performance Curves'!$C30*67+'Performance Curves'!$D30*67^2+'Performance Curves'!$E30*X$1+'Performance Curves'!$F30*X$1^2+'Performance Curves'!$G30*67*X$1),0)</f>
        <v>0</v>
      </c>
      <c r="Y34">
        <f>IFERROR(12000*IF('Performance Curves'!$U30="Cool",'Energy Use Calculator'!$D$39,IF('Performance Curves'!$U30="Heat",'Energy Use Calculator'!$D$40,MAX('Energy Use Calculator'!$D$39:$D$40)))*('Performance Curves'!$B30+'Performance Curves'!$C30*67+'Performance Curves'!$D30*67^2+'Performance Curves'!$E30*Y$1+'Performance Curves'!$F30*Y$1^2+'Performance Curves'!$G30*67*Y$1),0)</f>
        <v>0</v>
      </c>
      <c r="Z34">
        <f>IFERROR(12000*IF('Performance Curves'!$U30="Cool",'Energy Use Calculator'!$D$39,IF('Performance Curves'!$U30="Heat",'Energy Use Calculator'!$D$40,MAX('Energy Use Calculator'!$D$39:$D$40)))*('Performance Curves'!$B30+'Performance Curves'!$C30*67+'Performance Curves'!$D30*67^2+'Performance Curves'!$E30*Z$1+'Performance Curves'!$F30*Z$1^2+'Performance Curves'!$G30*67*Z$1),0)</f>
        <v>0</v>
      </c>
      <c r="AA34">
        <f>IFERROR(12000*IF('Performance Curves'!$U30="Cool",'Energy Use Calculator'!$D$39,IF('Performance Curves'!$U30="Heat",'Energy Use Calculator'!$D$40,MAX('Energy Use Calculator'!$D$39:$D$40)))*('Performance Curves'!$B30+'Performance Curves'!$C30*67+'Performance Curves'!$D30*67^2+'Performance Curves'!$E30*AA$1+'Performance Curves'!$F30*AA$1^2+'Performance Curves'!$G30*67*AA$1),0)</f>
        <v>0</v>
      </c>
      <c r="AB34">
        <f>IFERROR(12000*IF('Performance Curves'!$U30="Cool",'Energy Use Calculator'!$D$39,IF('Performance Curves'!$U30="Heat",'Energy Use Calculator'!$D$40,MAX('Energy Use Calculator'!$D$39:$D$40)))*('Performance Curves'!$B30+'Performance Curves'!$C30*67+'Performance Curves'!$D30*67^2+'Performance Curves'!$E30*AB$1+'Performance Curves'!$F30*AB$1^2+'Performance Curves'!$G30*67*AB$1),0)</f>
        <v>0</v>
      </c>
      <c r="AC34">
        <f>IFERROR(12000*IF('Performance Curves'!$U30="Cool",'Energy Use Calculator'!$D$39,IF('Performance Curves'!$U30="Heat",'Energy Use Calculator'!$D$40,MAX('Energy Use Calculator'!$D$39:$D$40)))*('Performance Curves'!$B30+'Performance Curves'!$C30*67+'Performance Curves'!$D30*67^2+'Performance Curves'!$E30*AC$1+'Performance Curves'!$F30*AC$1^2+'Performance Curves'!$G30*67*AC$1),0)</f>
        <v>0</v>
      </c>
      <c r="AD34">
        <f>IFERROR(12000*IF('Performance Curves'!$U30="Cool",'Energy Use Calculator'!$D$39,IF('Performance Curves'!$U30="Heat",'Energy Use Calculator'!$D$40,MAX('Energy Use Calculator'!$D$39:$D$40)))*('Performance Curves'!$B30+'Performance Curves'!$C30*67+'Performance Curves'!$D30*67^2+'Performance Curves'!$E30*AD$1+'Performance Curves'!$F30*AD$1^2+'Performance Curves'!$G30*67*AD$1),0)</f>
        <v>0</v>
      </c>
      <c r="AE34">
        <f>IFERROR(12000*IF('Performance Curves'!$U30="Cool",'Energy Use Calculator'!$D$39,IF('Performance Curves'!$U30="Heat",'Energy Use Calculator'!$D$40,MAX('Energy Use Calculator'!$D$39:$D$40)))*('Performance Curves'!$B30+'Performance Curves'!$C30*67+'Performance Curves'!$D30*67^2+'Performance Curves'!$E30*AE$1+'Performance Curves'!$F30*AE$1^2+'Performance Curves'!$G30*67*AE$1),0)</f>
        <v>0</v>
      </c>
      <c r="AF34">
        <f>IFERROR(12000*IF('Performance Curves'!$U30="Cool",'Energy Use Calculator'!$D$39,IF('Performance Curves'!$U30="Heat",'Energy Use Calculator'!$D$40,MAX('Energy Use Calculator'!$D$39:$D$40)))*('Performance Curves'!$B30+'Performance Curves'!$C30*67+'Performance Curves'!$D30*67^2+'Performance Curves'!$E30*AF$1+'Performance Curves'!$F30*AF$1^2+'Performance Curves'!$G30*67*AF$1),0)</f>
        <v>0</v>
      </c>
      <c r="AG34">
        <f>IFERROR(12000*IF('Performance Curves'!$U30="Cool",'Energy Use Calculator'!$D$39,IF('Performance Curves'!$U30="Heat",'Energy Use Calculator'!$D$40,MAX('Energy Use Calculator'!$D$39:$D$40)))*('Performance Curves'!$B30+'Performance Curves'!$C30*67+'Performance Curves'!$D30*67^2+'Performance Curves'!$E30*AG$1+'Performance Curves'!$F30*AG$1^2+'Performance Curves'!$G30*67*AG$1),0)</f>
        <v>0</v>
      </c>
      <c r="AH34">
        <f>IFERROR(12000*IF('Performance Curves'!$U30="Cool",'Energy Use Calculator'!$D$39,IF('Performance Curves'!$U30="Heat",'Energy Use Calculator'!$D$40,MAX('Energy Use Calculator'!$D$39:$D$40)))*('Performance Curves'!$B30+'Performance Curves'!$C30*67+'Performance Curves'!$D30*67^2+'Performance Curves'!$E30*AH$1+'Performance Curves'!$F30*AH$1^2+'Performance Curves'!$G30*67*AH$1),0)</f>
        <v>0</v>
      </c>
      <c r="AI34">
        <f>IFERROR(12000*IF('Performance Curves'!$U30="Cool",'Energy Use Calculator'!$D$39,IF('Performance Curves'!$U30="Heat",'Energy Use Calculator'!$D$40,MAX('Energy Use Calculator'!$D$39:$D$40)))*('Performance Curves'!$B30+'Performance Curves'!$C30*67+'Performance Curves'!$D30*67^2+'Performance Curves'!$E30*AI$1+'Performance Curves'!$F30*AI$1^2+'Performance Curves'!$G30*67*AI$1),0)</f>
        <v>0</v>
      </c>
      <c r="AJ34">
        <f>IFERROR(12000*IF('Performance Curves'!$U30="Cool",'Energy Use Calculator'!$D$39,IF('Performance Curves'!$U30="Heat",'Energy Use Calculator'!$D$40,MAX('Energy Use Calculator'!$D$39:$D$40)))*('Performance Curves'!$B30+'Performance Curves'!$C30*67+'Performance Curves'!$D30*67^2+'Performance Curves'!$E30*AJ$1+'Performance Curves'!$F30*AJ$1^2+'Performance Curves'!$G30*67*AJ$1),0)</f>
        <v>0</v>
      </c>
      <c r="AK34">
        <f>IFERROR(12000*IF('Performance Curves'!$U30="Cool",'Energy Use Calculator'!$D$39,IF('Performance Curves'!$U30="Heat",'Energy Use Calculator'!$D$40,MAX('Energy Use Calculator'!$D$39:$D$40)))*('Performance Curves'!$B30+'Performance Curves'!$C30*67+'Performance Curves'!$D30*67^2+'Performance Curves'!$E30*AK$1+'Performance Curves'!$F30*AK$1^2+'Performance Curves'!$G30*67*AK$1),0)</f>
        <v>0</v>
      </c>
      <c r="AL34">
        <f>IFERROR(12000*IF('Performance Curves'!$U30="Cool",'Energy Use Calculator'!$D$39,IF('Performance Curves'!$U30="Heat",'Energy Use Calculator'!$D$40,MAX('Energy Use Calculator'!$D$39:$D$40)))*('Performance Curves'!$B30+'Performance Curves'!$C30*67+'Performance Curves'!$D30*67^2+'Performance Curves'!$E30*AL$1+'Performance Curves'!$F30*AL$1^2+'Performance Curves'!$G30*67*AL$1),0)</f>
        <v>0</v>
      </c>
      <c r="AM34">
        <f>IFERROR(12000*IF('Performance Curves'!$U30="Cool",'Energy Use Calculator'!$D$39,IF('Performance Curves'!$U30="Heat",'Energy Use Calculator'!$D$40,MAX('Energy Use Calculator'!$D$39:$D$40)))*('Performance Curves'!$B30+'Performance Curves'!$C30*67+'Performance Curves'!$D30*67^2+'Performance Curves'!$E30*AM$1+'Performance Curves'!$F30*AM$1^2+'Performance Curves'!$G30*67*AM$1),0)</f>
        <v>0</v>
      </c>
      <c r="AN34">
        <f>IFERROR(12000*IF('Performance Curves'!$U30="Cool",'Energy Use Calculator'!$D$39,IF('Performance Curves'!$U30="Heat",'Energy Use Calculator'!$D$40,MAX('Energy Use Calculator'!$D$39:$D$40)))*('Performance Curves'!$B30+'Performance Curves'!$C30*67+'Performance Curves'!$D30*67^2+'Performance Curves'!$E30*AN$1+'Performance Curves'!$F30*AN$1^2+'Performance Curves'!$G30*67*AN$1),0)</f>
        <v>0</v>
      </c>
      <c r="AO34">
        <f>IFERROR(12000*IF('Performance Curves'!$U30="Cool",'Energy Use Calculator'!$D$39,IF('Performance Curves'!$U30="Heat",'Energy Use Calculator'!$D$40,MAX('Energy Use Calculator'!$D$39:$D$40)))*('Performance Curves'!$B30+'Performance Curves'!$C30*67+'Performance Curves'!$D30*67^2+'Performance Curves'!$E30*AO$1+'Performance Curves'!$F30*AO$1^2+'Performance Curves'!$G30*67*AO$1),0)</f>
        <v>0</v>
      </c>
      <c r="AP34">
        <f>IFERROR(12000*IF('Performance Curves'!$U30="Cool",'Energy Use Calculator'!$D$39,IF('Performance Curves'!$U30="Heat",'Energy Use Calculator'!$D$40,MAX('Energy Use Calculator'!$D$39:$D$40)))*('Performance Curves'!$B30+'Performance Curves'!$C30*67+'Performance Curves'!$D30*67^2+'Performance Curves'!$E30*AP$1+'Performance Curves'!$F30*AP$1^2+'Performance Curves'!$G30*67*AP$1),0)</f>
        <v>0</v>
      </c>
      <c r="AQ34">
        <f>IFERROR(12000*IF('Performance Curves'!$U30="Cool",'Energy Use Calculator'!$D$39,IF('Performance Curves'!$U30="Heat",'Energy Use Calculator'!$D$40,MAX('Energy Use Calculator'!$D$39:$D$40)))*('Performance Curves'!$B30+'Performance Curves'!$C30*67+'Performance Curves'!$D30*67^2+'Performance Curves'!$E30*AQ$1+'Performance Curves'!$F30*AQ$1^2+'Performance Curves'!$G30*67*AQ$1),0)</f>
        <v>0</v>
      </c>
      <c r="AR34">
        <f>IFERROR(12000*IF('Performance Curves'!$U30="Cool",'Energy Use Calculator'!$D$39,IF('Performance Curves'!$U30="Heat",'Energy Use Calculator'!$D$40,MAX('Energy Use Calculator'!$D$39:$D$40)))*('Performance Curves'!$B30+'Performance Curves'!$C30*67+'Performance Curves'!$D30*67^2+'Performance Curves'!$E30*AR$1+'Performance Curves'!$F30*AR$1^2+'Performance Curves'!$G30*67*AR$1),0)</f>
        <v>0</v>
      </c>
      <c r="AS34">
        <f>IFERROR(12000*IF('Performance Curves'!$U30="Cool",'Energy Use Calculator'!$D$39,IF('Performance Curves'!$U30="Heat",'Energy Use Calculator'!$D$40,MAX('Energy Use Calculator'!$D$39:$D$40)))*('Performance Curves'!$B30+'Performance Curves'!$C30*67+'Performance Curves'!$D30*67^2+'Performance Curves'!$E30*AS$1+'Performance Curves'!$F30*AS$1^2+'Performance Curves'!$G30*67*AS$1),0)</f>
        <v>0</v>
      </c>
      <c r="AT34">
        <f>IFERROR(12000*IF('Performance Curves'!$U30="Cool",'Energy Use Calculator'!$D$39,IF('Performance Curves'!$U30="Heat",'Energy Use Calculator'!$D$40,MAX('Energy Use Calculator'!$D$39:$D$40)))*('Performance Curves'!$B30+'Performance Curves'!$C30*67+'Performance Curves'!$D30*67^2+'Performance Curves'!$E30*AT$1+'Performance Curves'!$F30*AT$1^2+'Performance Curves'!$G30*67*AT$1),0)</f>
        <v>0</v>
      </c>
      <c r="AU34">
        <f>IFERROR(12000*IF('Performance Curves'!$U30="Cool",'Energy Use Calculator'!$D$39,IF('Performance Curves'!$U30="Heat",'Energy Use Calculator'!$D$40,MAX('Energy Use Calculator'!$D$39:$D$40)))*('Performance Curves'!$B30+'Performance Curves'!$C30*67+'Performance Curves'!$D30*67^2+'Performance Curves'!$E30*AU$1+'Performance Curves'!$F30*AU$1^2+'Performance Curves'!$G30*67*AU$1),0)</f>
        <v>0</v>
      </c>
      <c r="AV34">
        <f>IFERROR(12000*IF('Performance Curves'!$U30="Cool",'Energy Use Calculator'!$D$39,IF('Performance Curves'!$U30="Heat",'Energy Use Calculator'!$D$40,MAX('Energy Use Calculator'!$D$39:$D$40)))*('Performance Curves'!$B30+'Performance Curves'!$C30*67+'Performance Curves'!$D30*67^2+'Performance Curves'!$E30*AV$1+'Performance Curves'!$F30*AV$1^2+'Performance Curves'!$G30*67*AV$1),0)</f>
        <v>0</v>
      </c>
      <c r="AW34">
        <f>IFERROR(12000*IF('Performance Curves'!$U30="Cool",'Energy Use Calculator'!$D$39,IF('Performance Curves'!$U30="Heat",'Energy Use Calculator'!$D$40,MAX('Energy Use Calculator'!$D$39:$D$40)))*('Performance Curves'!$B30+'Performance Curves'!$C30*67+'Performance Curves'!$D30*67^2+'Performance Curves'!$E30*AW$1+'Performance Curves'!$F30*AW$1^2+'Performance Curves'!$G30*67*AW$1),0)</f>
        <v>0</v>
      </c>
      <c r="AX34">
        <f>IFERROR(12000*IF('Performance Curves'!$U30="Cool",'Energy Use Calculator'!$D$39,IF('Performance Curves'!$U30="Heat",'Energy Use Calculator'!$D$40,MAX('Energy Use Calculator'!$D$39:$D$40)))*('Performance Curves'!$B30+'Performance Curves'!$C30*67+'Performance Curves'!$D30*67^2+'Performance Curves'!$E30*AX$1+'Performance Curves'!$F30*AX$1^2+'Performance Curves'!$G30*67*AX$1),0)</f>
        <v>0</v>
      </c>
      <c r="AY34">
        <f>IFERROR(12000*IF('Performance Curves'!$U30="Cool",'Energy Use Calculator'!$D$39,IF('Performance Curves'!$U30="Heat",'Energy Use Calculator'!$D$40,MAX('Energy Use Calculator'!$D$39:$D$40)))*('Performance Curves'!$B30+'Performance Curves'!$C30*67+'Performance Curves'!$D30*67^2+'Performance Curves'!$E30*AY$1+'Performance Curves'!$F30*AY$1^2+'Performance Curves'!$G30*67*AY$1),0)</f>
        <v>0</v>
      </c>
      <c r="AZ34">
        <f>IFERROR(12000*IF('Performance Curves'!$U30="Cool",'Energy Use Calculator'!$D$39,IF('Performance Curves'!$U30="Heat",'Energy Use Calculator'!$D$40,MAX('Energy Use Calculator'!$D$39:$D$40)))*('Performance Curves'!$B30+'Performance Curves'!$C30*67+'Performance Curves'!$D30*67^2+'Performance Curves'!$E30*AZ$1+'Performance Curves'!$F30*AZ$1^2+'Performance Curves'!$G30*67*AZ$1),0)</f>
        <v>0</v>
      </c>
      <c r="BA34">
        <f>IFERROR(12000*IF('Performance Curves'!$U30="Cool",'Energy Use Calculator'!$D$39,IF('Performance Curves'!$U30="Heat",'Energy Use Calculator'!$D$40,MAX('Energy Use Calculator'!$D$39:$D$40)))*('Performance Curves'!$B30+'Performance Curves'!$C30*67+'Performance Curves'!$D30*67^2+'Performance Curves'!$E30*BA$1+'Performance Curves'!$F30*BA$1^2+'Performance Curves'!$G30*67*BA$1),0)</f>
        <v>0</v>
      </c>
      <c r="BB34">
        <f>IFERROR(12000*IF('Performance Curves'!$U30="Cool",'Energy Use Calculator'!$D$39,IF('Performance Curves'!$U30="Heat",'Energy Use Calculator'!$D$40,MAX('Energy Use Calculator'!$D$39:$D$40)))*('Performance Curves'!$B30+'Performance Curves'!$C30*67+'Performance Curves'!$D30*67^2+'Performance Curves'!$E30*BB$1+'Performance Curves'!$F30*BB$1^2+'Performance Curves'!$G30*67*BB$1),0)</f>
        <v>0</v>
      </c>
      <c r="BC34">
        <f>IFERROR(12000*IF('Performance Curves'!$U30="Cool",'Energy Use Calculator'!$D$39,IF('Performance Curves'!$U30="Heat",'Energy Use Calculator'!$D$40,MAX('Energy Use Calculator'!$D$39:$D$40)))*('Performance Curves'!$B30+'Performance Curves'!$C30*67+'Performance Curves'!$D30*67^2+'Performance Curves'!$E30*BC$1+'Performance Curves'!$F30*BC$1^2+'Performance Curves'!$G30*67*BC$1),0)</f>
        <v>0</v>
      </c>
      <c r="BD34">
        <f>IFERROR(12000*IF('Performance Curves'!$U30="Cool",'Energy Use Calculator'!$D$39,IF('Performance Curves'!$U30="Heat",'Energy Use Calculator'!$D$40,MAX('Energy Use Calculator'!$D$39:$D$40)))*('Performance Curves'!$B30+'Performance Curves'!$C30*67+'Performance Curves'!$D30*67^2+'Performance Curves'!$E30*BD$1+'Performance Curves'!$F30*BD$1^2+'Performance Curves'!$G30*67*BD$1),0)</f>
        <v>0</v>
      </c>
      <c r="BE34">
        <f>IFERROR(12000*IF('Performance Curves'!$U30="Cool",'Energy Use Calculator'!$D$39,IF('Performance Curves'!$U30="Heat",'Energy Use Calculator'!$D$40,MAX('Energy Use Calculator'!$D$39:$D$40)))*('Performance Curves'!$B30+'Performance Curves'!$C30*67+'Performance Curves'!$D30*67^2+'Performance Curves'!$E30*BE$1+'Performance Curves'!$F30*BE$1^2+'Performance Curves'!$G30*67*BE$1),0)</f>
        <v>0</v>
      </c>
      <c r="BF34">
        <f>IFERROR(12000*IF('Performance Curves'!$U30="Cool",'Energy Use Calculator'!$D$39,IF('Performance Curves'!$U30="Heat",'Energy Use Calculator'!$D$40,MAX('Energy Use Calculator'!$D$39:$D$40)))*('Performance Curves'!$B30+'Performance Curves'!$C30*67+'Performance Curves'!$D30*67^2+'Performance Curves'!$E30*BF$1+'Performance Curves'!$F30*BF$1^2+'Performance Curves'!$G30*67*BF$1),0)</f>
        <v>0</v>
      </c>
      <c r="BG34">
        <f>IFERROR(12000*IF('Performance Curves'!$U30="Cool",'Energy Use Calculator'!$D$39,IF('Performance Curves'!$U30="Heat",'Energy Use Calculator'!$D$40,MAX('Energy Use Calculator'!$D$39:$D$40)))*('Performance Curves'!$B30+'Performance Curves'!$C30*67+'Performance Curves'!$D30*67^2+'Performance Curves'!$E30*BG$1+'Performance Curves'!$F30*BG$1^2+'Performance Curves'!$G30*67*BG$1),0)</f>
        <v>0</v>
      </c>
      <c r="BH34">
        <f>IFERROR(12000*IF('Performance Curves'!$U30="Cool",'Energy Use Calculator'!$D$39,IF('Performance Curves'!$U30="Heat",'Energy Use Calculator'!$D$40,MAX('Energy Use Calculator'!$D$39:$D$40)))*('Performance Curves'!$B30+'Performance Curves'!$C30*67+'Performance Curves'!$D30*67^2+'Performance Curves'!$E30*BH$1+'Performance Curves'!$F30*BH$1^2+'Performance Curves'!$G30*67*BH$1),0)</f>
        <v>0</v>
      </c>
      <c r="BI34">
        <f>IFERROR(12000*IF('Performance Curves'!$U30="Cool",'Energy Use Calculator'!$D$39,IF('Performance Curves'!$U30="Heat",'Energy Use Calculator'!$D$40,MAX('Energy Use Calculator'!$D$39:$D$40)))*('Performance Curves'!$B30+'Performance Curves'!$C30*67+'Performance Curves'!$D30*67^2+'Performance Curves'!$E30*BI$1+'Performance Curves'!$F30*BI$1^2+'Performance Curves'!$G30*67*BI$1),0)</f>
        <v>0</v>
      </c>
      <c r="BJ34">
        <f>IFERROR(12000*IF('Performance Curves'!$U30="Cool",'Energy Use Calculator'!$D$39,IF('Performance Curves'!$U30="Heat",'Energy Use Calculator'!$D$40,MAX('Energy Use Calculator'!$D$39:$D$40)))*('Performance Curves'!$B30+'Performance Curves'!$C30*67+'Performance Curves'!$D30*67^2+'Performance Curves'!$E30*BJ$1+'Performance Curves'!$F30*BJ$1^2+'Performance Curves'!$G30*67*BJ$1),0)</f>
        <v>0</v>
      </c>
      <c r="BK34">
        <f>IFERROR(12000*IF('Performance Curves'!$U30="Cool",'Energy Use Calculator'!$D$39,IF('Performance Curves'!$U30="Heat",'Energy Use Calculator'!$D$40,MAX('Energy Use Calculator'!$D$39:$D$40)))*('Performance Curves'!$B30+'Performance Curves'!$C30*67+'Performance Curves'!$D30*67^2+'Performance Curves'!$E30*BK$1+'Performance Curves'!$F30*BK$1^2+'Performance Curves'!$G30*67*BK$1),0)</f>
        <v>0</v>
      </c>
      <c r="BL34">
        <f>IFERROR(12000*IF('Performance Curves'!$U30="Cool",'Energy Use Calculator'!$D$39,IF('Performance Curves'!$U30="Heat",'Energy Use Calculator'!$D$40,MAX('Energy Use Calculator'!$D$39:$D$40)))*('Performance Curves'!$B30+'Performance Curves'!$C30*67+'Performance Curves'!$D30*67^2+'Performance Curves'!$E30*BL$1+'Performance Curves'!$F30*BL$1^2+'Performance Curves'!$G30*67*BL$1),0)</f>
        <v>0</v>
      </c>
      <c r="BM34">
        <f>IFERROR(12000*IF('Performance Curves'!$U30="Cool",'Energy Use Calculator'!$D$39,IF('Performance Curves'!$U30="Heat",'Energy Use Calculator'!$D$40,MAX('Energy Use Calculator'!$D$39:$D$40)))*('Performance Curves'!$B30+'Performance Curves'!$C30*67+'Performance Curves'!$D30*67^2+'Performance Curves'!$E30*BM$1+'Performance Curves'!$F30*BM$1^2+'Performance Curves'!$G30*67*BM$1),0)</f>
        <v>0</v>
      </c>
      <c r="BN34">
        <f>IFERROR(12000*IF('Performance Curves'!$U30="Cool",'Energy Use Calculator'!$D$39,IF('Performance Curves'!$U30="Heat",'Energy Use Calculator'!$D$40,MAX('Energy Use Calculator'!$D$39:$D$40)))*('Performance Curves'!$B30+'Performance Curves'!$C30*67+'Performance Curves'!$D30*67^2+'Performance Curves'!$E30*BN$1+'Performance Curves'!$F30*BN$1^2+'Performance Curves'!$G30*67*BN$1),0)</f>
        <v>0</v>
      </c>
      <c r="BO34">
        <f>IFERROR(12000*IF('Performance Curves'!$U30="Cool",'Energy Use Calculator'!$D$39,IF('Performance Curves'!$U30="Heat",'Energy Use Calculator'!$D$40,MAX('Energy Use Calculator'!$D$39:$D$40)))*('Performance Curves'!$B30+'Performance Curves'!$C30*67+'Performance Curves'!$D30*67^2+'Performance Curves'!$E30*BO$1+'Performance Curves'!$F30*BO$1^2+'Performance Curves'!$G30*67*BO$1),0)</f>
        <v>0</v>
      </c>
      <c r="BP34">
        <f>IFERROR(12000*IF('Performance Curves'!$U30="Cool",'Energy Use Calculator'!$D$39,IF('Performance Curves'!$U30="Heat",'Energy Use Calculator'!$D$40,MAX('Energy Use Calculator'!$D$39:$D$40)))*('Performance Curves'!$B30+'Performance Curves'!$C30*67+'Performance Curves'!$D30*67^2+'Performance Curves'!$E30*BP$1+'Performance Curves'!$F30*BP$1^2+'Performance Curves'!$G30*67*BP$1),0)</f>
        <v>0</v>
      </c>
      <c r="BQ34">
        <f>IFERROR(12000*IF('Performance Curves'!$U30="Cool",'Energy Use Calculator'!$D$39,IF('Performance Curves'!$U30="Heat",'Energy Use Calculator'!$D$40,MAX('Energy Use Calculator'!$D$39:$D$40)))*('Performance Curves'!$B30+'Performance Curves'!$C30*67+'Performance Curves'!$D30*67^2+'Performance Curves'!$E30*BQ$1+'Performance Curves'!$F30*BQ$1^2+'Performance Curves'!$G30*67*BQ$1),0)</f>
        <v>0</v>
      </c>
      <c r="BR34">
        <f>IFERROR(12000*IF('Performance Curves'!$U30="Cool",'Energy Use Calculator'!$D$39,IF('Performance Curves'!$U30="Heat",'Energy Use Calculator'!$D$40,MAX('Energy Use Calculator'!$D$39:$D$40)))*('Performance Curves'!$B30+'Performance Curves'!$C30*67+'Performance Curves'!$D30*67^2+'Performance Curves'!$E30*BR$1+'Performance Curves'!$F30*BR$1^2+'Performance Curves'!$G30*67*BR$1),0)</f>
        <v>0</v>
      </c>
      <c r="BS34">
        <f>IFERROR(12000*IF('Performance Curves'!$U30="Cool",'Energy Use Calculator'!$D$39,IF('Performance Curves'!$U30="Heat",'Energy Use Calculator'!$D$40,MAX('Energy Use Calculator'!$D$39:$D$40)))*('Performance Curves'!$B30+'Performance Curves'!$C30*67+'Performance Curves'!$D30*67^2+'Performance Curves'!$E30*BS$1+'Performance Curves'!$F30*BS$1^2+'Performance Curves'!$G30*67*BS$1),0)</f>
        <v>0</v>
      </c>
      <c r="BT34">
        <f>IFERROR(12000*IF('Performance Curves'!$U30="Cool",'Energy Use Calculator'!$D$39,IF('Performance Curves'!$U30="Heat",'Energy Use Calculator'!$D$40,MAX('Energy Use Calculator'!$D$39:$D$40)))*('Performance Curves'!$B30+'Performance Curves'!$C30*67+'Performance Curves'!$D30*67^2+'Performance Curves'!$E30*BT$1+'Performance Curves'!$F30*BT$1^2+'Performance Curves'!$G30*67*BT$1),0)</f>
        <v>0</v>
      </c>
      <c r="BU34">
        <f>IFERROR(12000*IF('Performance Curves'!$U30="Cool",'Energy Use Calculator'!$D$39,IF('Performance Curves'!$U30="Heat",'Energy Use Calculator'!$D$40,MAX('Energy Use Calculator'!$D$39:$D$40)))*('Performance Curves'!$B30+'Performance Curves'!$C30*67+'Performance Curves'!$D30*67^2+'Performance Curves'!$E30*BU$1+'Performance Curves'!$F30*BU$1^2+'Performance Curves'!$G30*67*BU$1),0)</f>
        <v>0</v>
      </c>
      <c r="BV34">
        <f>IFERROR(12000*IF('Performance Curves'!$U30="Cool",'Energy Use Calculator'!$D$39,IF('Performance Curves'!$U30="Heat",'Energy Use Calculator'!$D$40,MAX('Energy Use Calculator'!$D$39:$D$40)))*('Performance Curves'!$B30+'Performance Curves'!$C30*67+'Performance Curves'!$D30*67^2+'Performance Curves'!$E30*BV$1+'Performance Curves'!$F30*BV$1^2+'Performance Curves'!$G30*67*BV$1),0)</f>
        <v>0</v>
      </c>
      <c r="BW34">
        <f>IFERROR(12000*IF('Performance Curves'!$U30="Cool",'Energy Use Calculator'!$D$39,IF('Performance Curves'!$U30="Heat",'Energy Use Calculator'!$D$40,MAX('Energy Use Calculator'!$D$39:$D$40)))*('Performance Curves'!$B30+'Performance Curves'!$C30*67+'Performance Curves'!$D30*67^2+'Performance Curves'!$E30*BW$1+'Performance Curves'!$F30*BW$1^2+'Performance Curves'!$G30*67*BW$1),0)</f>
        <v>0</v>
      </c>
      <c r="BX34">
        <f>IFERROR(12000*IF('Performance Curves'!$U30="Cool",'Energy Use Calculator'!$D$39,IF('Performance Curves'!$U30="Heat",'Energy Use Calculator'!$D$40,MAX('Energy Use Calculator'!$D$39:$D$40)))*('Performance Curves'!$B30+'Performance Curves'!$C30*67+'Performance Curves'!$D30*67^2+'Performance Curves'!$E30*BX$1+'Performance Curves'!$F30*BX$1^2+'Performance Curves'!$G30*67*BX$1),0)</f>
        <v>0</v>
      </c>
      <c r="BY34">
        <f>IFERROR(12000*IF('Performance Curves'!$U30="Cool",'Energy Use Calculator'!$D$39,IF('Performance Curves'!$U30="Heat",'Energy Use Calculator'!$D$40,MAX('Energy Use Calculator'!$D$39:$D$40)))*('Performance Curves'!$B30+'Performance Curves'!$C30*67+'Performance Curves'!$D30*67^2+'Performance Curves'!$E30*BY$1+'Performance Curves'!$F30*BY$1^2+'Performance Curves'!$G30*67*BY$1),0)</f>
        <v>0</v>
      </c>
      <c r="BZ34">
        <f>IFERROR(12000*IF('Performance Curves'!$U30="Cool",'Energy Use Calculator'!$D$39,IF('Performance Curves'!$U30="Heat",'Energy Use Calculator'!$D$40,MAX('Energy Use Calculator'!$D$39:$D$40)))*('Performance Curves'!$B30+'Performance Curves'!$C30*67+'Performance Curves'!$D30*67^2+'Performance Curves'!$E30*BZ$1+'Performance Curves'!$F30*BZ$1^2+'Performance Curves'!$G30*67*BZ$1),0)</f>
        <v>0</v>
      </c>
      <c r="CA34">
        <f>IFERROR(12000*IF('Performance Curves'!$U30="Cool",'Energy Use Calculator'!$D$39,IF('Performance Curves'!$U30="Heat",'Energy Use Calculator'!$D$40,MAX('Energy Use Calculator'!$D$39:$D$40)))*('Performance Curves'!$B30+'Performance Curves'!$C30*67+'Performance Curves'!$D30*67^2+'Performance Curves'!$E30*CA$1+'Performance Curves'!$F30*CA$1^2+'Performance Curves'!$G30*67*CA$1),0)</f>
        <v>0</v>
      </c>
      <c r="CB34">
        <f>IFERROR(12000*IF('Performance Curves'!$U30="Cool",'Energy Use Calculator'!$D$39,IF('Performance Curves'!$U30="Heat",'Energy Use Calculator'!$D$40,MAX('Energy Use Calculator'!$D$39:$D$40)))*('Performance Curves'!$B30+'Performance Curves'!$C30*67+'Performance Curves'!$D30*67^2+'Performance Curves'!$E30*CB$1+'Performance Curves'!$F30*CB$1^2+'Performance Curves'!$G30*67*CB$1),0)</f>
        <v>0</v>
      </c>
      <c r="CC34">
        <f>IFERROR(12000*IF('Performance Curves'!$U30="Cool",'Energy Use Calculator'!$D$39,IF('Performance Curves'!$U30="Heat",'Energy Use Calculator'!$D$40,MAX('Energy Use Calculator'!$D$39:$D$40)))*('Performance Curves'!$B30+'Performance Curves'!$C30*67+'Performance Curves'!$D30*67^2+'Performance Curves'!$E30*CC$1+'Performance Curves'!$F30*CC$1^2+'Performance Curves'!$G30*67*CC$1),0)</f>
        <v>0</v>
      </c>
      <c r="CD34">
        <f>IFERROR(12000*IF('Performance Curves'!$U30="Cool",'Energy Use Calculator'!$D$39,IF('Performance Curves'!$U30="Heat",'Energy Use Calculator'!$D$40,MAX('Energy Use Calculator'!$D$39:$D$40)))*('Performance Curves'!$B30+'Performance Curves'!$C30*67+'Performance Curves'!$D30*67^2+'Performance Curves'!$E30*CD$1+'Performance Curves'!$F30*CD$1^2+'Performance Curves'!$G30*67*CD$1),0)</f>
        <v>0</v>
      </c>
    </row>
    <row r="35" spans="1:82" x14ac:dyDescent="0.25">
      <c r="A35" t="s">
        <v>346</v>
      </c>
      <c r="B35">
        <f>IFERROR(12000*IF('Performance Curves'!$U31="Cool",'Energy Use Calculator'!$D$39,IF('Performance Curves'!$U31="Heat",'Energy Use Calculator'!$D$40,MAX('Energy Use Calculator'!$D$39:$D$40)))*('Performance Curves'!$B31+'Performance Curves'!$C31*67+'Performance Curves'!$D31*67^2+'Performance Curves'!$E31*B$1+'Performance Curves'!$F31*B$1^2+'Performance Curves'!$G31*67*B$1),0)</f>
        <v>0</v>
      </c>
      <c r="C35">
        <f>IFERROR(12000*IF('Performance Curves'!$U31="Cool",'Energy Use Calculator'!$D$39,IF('Performance Curves'!$U31="Heat",'Energy Use Calculator'!$D$40,MAX('Energy Use Calculator'!$D$39:$D$40)))*('Performance Curves'!$B31+'Performance Curves'!$C31*67+'Performance Curves'!$D31*67^2+'Performance Curves'!$E31*C$1+'Performance Curves'!$F31*C$1^2+'Performance Curves'!$G31*67*C$1),0)</f>
        <v>0</v>
      </c>
      <c r="D35">
        <f>IFERROR(12000*IF('Performance Curves'!$U31="Cool",'Energy Use Calculator'!$D$39,IF('Performance Curves'!$U31="Heat",'Energy Use Calculator'!$D$40,MAX('Energy Use Calculator'!$D$39:$D$40)))*('Performance Curves'!$B31+'Performance Curves'!$C31*67+'Performance Curves'!$D31*67^2+'Performance Curves'!$E31*D$1+'Performance Curves'!$F31*D$1^2+'Performance Curves'!$G31*67*D$1),0)</f>
        <v>0</v>
      </c>
      <c r="E35">
        <f>IFERROR(12000*IF('Performance Curves'!$U31="Cool",'Energy Use Calculator'!$D$39,IF('Performance Curves'!$U31="Heat",'Energy Use Calculator'!$D$40,MAX('Energy Use Calculator'!$D$39:$D$40)))*('Performance Curves'!$B31+'Performance Curves'!$C31*67+'Performance Curves'!$D31*67^2+'Performance Curves'!$E31*E$1+'Performance Curves'!$F31*E$1^2+'Performance Curves'!$G31*67*E$1),0)</f>
        <v>0</v>
      </c>
      <c r="F35">
        <f>IFERROR(12000*IF('Performance Curves'!$U31="Cool",'Energy Use Calculator'!$D$39,IF('Performance Curves'!$U31="Heat",'Energy Use Calculator'!$D$40,MAX('Energy Use Calculator'!$D$39:$D$40)))*('Performance Curves'!$B31+'Performance Curves'!$C31*67+'Performance Curves'!$D31*67^2+'Performance Curves'!$E31*F$1+'Performance Curves'!$F31*F$1^2+'Performance Curves'!$G31*67*F$1),0)</f>
        <v>0</v>
      </c>
      <c r="G35">
        <f>IFERROR(12000*IF('Performance Curves'!$U31="Cool",'Energy Use Calculator'!$D$39,IF('Performance Curves'!$U31="Heat",'Energy Use Calculator'!$D$40,MAX('Energy Use Calculator'!$D$39:$D$40)))*('Performance Curves'!$B31+'Performance Curves'!$C31*67+'Performance Curves'!$D31*67^2+'Performance Curves'!$E31*G$1+'Performance Curves'!$F31*G$1^2+'Performance Curves'!$G31*67*G$1),0)</f>
        <v>0</v>
      </c>
      <c r="H35">
        <f>IFERROR(12000*IF('Performance Curves'!$U31="Cool",'Energy Use Calculator'!$D$39,IF('Performance Curves'!$U31="Heat",'Energy Use Calculator'!$D$40,MAX('Energy Use Calculator'!$D$39:$D$40)))*('Performance Curves'!$B31+'Performance Curves'!$C31*67+'Performance Curves'!$D31*67^2+'Performance Curves'!$E31*H$1+'Performance Curves'!$F31*H$1^2+'Performance Curves'!$G31*67*H$1),0)</f>
        <v>0</v>
      </c>
      <c r="I35">
        <f>IFERROR(12000*IF('Performance Curves'!$U31="Cool",'Energy Use Calculator'!$D$39,IF('Performance Curves'!$U31="Heat",'Energy Use Calculator'!$D$40,MAX('Energy Use Calculator'!$D$39:$D$40)))*('Performance Curves'!$B31+'Performance Curves'!$C31*67+'Performance Curves'!$D31*67^2+'Performance Curves'!$E31*I$1+'Performance Curves'!$F31*I$1^2+'Performance Curves'!$G31*67*I$1),0)</f>
        <v>0</v>
      </c>
      <c r="J35">
        <f>IFERROR(12000*IF('Performance Curves'!$U31="Cool",'Energy Use Calculator'!$D$39,IF('Performance Curves'!$U31="Heat",'Energy Use Calculator'!$D$40,MAX('Energy Use Calculator'!$D$39:$D$40)))*('Performance Curves'!$B31+'Performance Curves'!$C31*67+'Performance Curves'!$D31*67^2+'Performance Curves'!$E31*J$1+'Performance Curves'!$F31*J$1^2+'Performance Curves'!$G31*67*J$1),0)</f>
        <v>0</v>
      </c>
      <c r="K35">
        <f>IFERROR(12000*IF('Performance Curves'!$U31="Cool",'Energy Use Calculator'!$D$39,IF('Performance Curves'!$U31="Heat",'Energy Use Calculator'!$D$40,MAX('Energy Use Calculator'!$D$39:$D$40)))*('Performance Curves'!$B31+'Performance Curves'!$C31*67+'Performance Curves'!$D31*67^2+'Performance Curves'!$E31*K$1+'Performance Curves'!$F31*K$1^2+'Performance Curves'!$G31*67*K$1),0)</f>
        <v>0</v>
      </c>
      <c r="L35">
        <f>IFERROR(12000*IF('Performance Curves'!$U31="Cool",'Energy Use Calculator'!$D$39,IF('Performance Curves'!$U31="Heat",'Energy Use Calculator'!$D$40,MAX('Energy Use Calculator'!$D$39:$D$40)))*('Performance Curves'!$B31+'Performance Curves'!$C31*67+'Performance Curves'!$D31*67^2+'Performance Curves'!$E31*L$1+'Performance Curves'!$F31*L$1^2+'Performance Curves'!$G31*67*L$1),0)</f>
        <v>0</v>
      </c>
      <c r="M35">
        <f>IFERROR(12000*IF('Performance Curves'!$U31="Cool",'Energy Use Calculator'!$D$39,IF('Performance Curves'!$U31="Heat",'Energy Use Calculator'!$D$40,MAX('Energy Use Calculator'!$D$39:$D$40)))*('Performance Curves'!$B31+'Performance Curves'!$C31*67+'Performance Curves'!$D31*67^2+'Performance Curves'!$E31*M$1+'Performance Curves'!$F31*M$1^2+'Performance Curves'!$G31*67*M$1),0)</f>
        <v>0</v>
      </c>
      <c r="N35">
        <f>IFERROR(12000*IF('Performance Curves'!$U31="Cool",'Energy Use Calculator'!$D$39,IF('Performance Curves'!$U31="Heat",'Energy Use Calculator'!$D$40,MAX('Energy Use Calculator'!$D$39:$D$40)))*('Performance Curves'!$B31+'Performance Curves'!$C31*67+'Performance Curves'!$D31*67^2+'Performance Curves'!$E31*N$1+'Performance Curves'!$F31*N$1^2+'Performance Curves'!$G31*67*N$1),0)</f>
        <v>0</v>
      </c>
      <c r="O35">
        <f>IFERROR(12000*IF('Performance Curves'!$U31="Cool",'Energy Use Calculator'!$D$39,IF('Performance Curves'!$U31="Heat",'Energy Use Calculator'!$D$40,MAX('Energy Use Calculator'!$D$39:$D$40)))*('Performance Curves'!$B31+'Performance Curves'!$C31*67+'Performance Curves'!$D31*67^2+'Performance Curves'!$E31*O$1+'Performance Curves'!$F31*O$1^2+'Performance Curves'!$G31*67*O$1),0)</f>
        <v>0</v>
      </c>
      <c r="P35">
        <f>IFERROR(12000*IF('Performance Curves'!$U31="Cool",'Energy Use Calculator'!$D$39,IF('Performance Curves'!$U31="Heat",'Energy Use Calculator'!$D$40,MAX('Energy Use Calculator'!$D$39:$D$40)))*('Performance Curves'!$B31+'Performance Curves'!$C31*67+'Performance Curves'!$D31*67^2+'Performance Curves'!$E31*P$1+'Performance Curves'!$F31*P$1^2+'Performance Curves'!$G31*67*P$1),0)</f>
        <v>0</v>
      </c>
      <c r="Q35">
        <f>IFERROR(12000*IF('Performance Curves'!$U31="Cool",'Energy Use Calculator'!$D$39,IF('Performance Curves'!$U31="Heat",'Energy Use Calculator'!$D$40,MAX('Energy Use Calculator'!$D$39:$D$40)))*('Performance Curves'!$B31+'Performance Curves'!$C31*67+'Performance Curves'!$D31*67^2+'Performance Curves'!$E31*Q$1+'Performance Curves'!$F31*Q$1^2+'Performance Curves'!$G31*67*Q$1),0)</f>
        <v>0</v>
      </c>
      <c r="R35">
        <f>IFERROR(12000*IF('Performance Curves'!$U31="Cool",'Energy Use Calculator'!$D$39,IF('Performance Curves'!$U31="Heat",'Energy Use Calculator'!$D$40,MAX('Energy Use Calculator'!$D$39:$D$40)))*('Performance Curves'!$B31+'Performance Curves'!$C31*67+'Performance Curves'!$D31*67^2+'Performance Curves'!$E31*R$1+'Performance Curves'!$F31*R$1^2+'Performance Curves'!$G31*67*R$1),0)</f>
        <v>0</v>
      </c>
      <c r="S35">
        <f>IFERROR(12000*IF('Performance Curves'!$U31="Cool",'Energy Use Calculator'!$D$39,IF('Performance Curves'!$U31="Heat",'Energy Use Calculator'!$D$40,MAX('Energy Use Calculator'!$D$39:$D$40)))*('Performance Curves'!$B31+'Performance Curves'!$C31*67+'Performance Curves'!$D31*67^2+'Performance Curves'!$E31*S$1+'Performance Curves'!$F31*S$1^2+'Performance Curves'!$G31*67*S$1),0)</f>
        <v>0</v>
      </c>
      <c r="T35">
        <f>IFERROR(12000*IF('Performance Curves'!$U31="Cool",'Energy Use Calculator'!$D$39,IF('Performance Curves'!$U31="Heat",'Energy Use Calculator'!$D$40,MAX('Energy Use Calculator'!$D$39:$D$40)))*('Performance Curves'!$B31+'Performance Curves'!$C31*67+'Performance Curves'!$D31*67^2+'Performance Curves'!$E31*T$1+'Performance Curves'!$F31*T$1^2+'Performance Curves'!$G31*67*T$1),0)</f>
        <v>0</v>
      </c>
      <c r="U35">
        <f>IFERROR(12000*IF('Performance Curves'!$U31="Cool",'Energy Use Calculator'!$D$39,IF('Performance Curves'!$U31="Heat",'Energy Use Calculator'!$D$40,MAX('Energy Use Calculator'!$D$39:$D$40)))*('Performance Curves'!$B31+'Performance Curves'!$C31*67+'Performance Curves'!$D31*67^2+'Performance Curves'!$E31*U$1+'Performance Curves'!$F31*U$1^2+'Performance Curves'!$G31*67*U$1),0)</f>
        <v>0</v>
      </c>
      <c r="V35">
        <f>IFERROR(12000*IF('Performance Curves'!$U31="Cool",'Energy Use Calculator'!$D$39,IF('Performance Curves'!$U31="Heat",'Energy Use Calculator'!$D$40,MAX('Energy Use Calculator'!$D$39:$D$40)))*('Performance Curves'!$B31+'Performance Curves'!$C31*67+'Performance Curves'!$D31*67^2+'Performance Curves'!$E31*V$1+'Performance Curves'!$F31*V$1^2+'Performance Curves'!$G31*67*V$1),0)</f>
        <v>0</v>
      </c>
      <c r="W35">
        <f>IFERROR(12000*IF('Performance Curves'!$U31="Cool",'Energy Use Calculator'!$D$39,IF('Performance Curves'!$U31="Heat",'Energy Use Calculator'!$D$40,MAX('Energy Use Calculator'!$D$39:$D$40)))*('Performance Curves'!$B31+'Performance Curves'!$C31*67+'Performance Curves'!$D31*67^2+'Performance Curves'!$E31*W$1+'Performance Curves'!$F31*W$1^2+'Performance Curves'!$G31*67*W$1),0)</f>
        <v>0</v>
      </c>
      <c r="X35">
        <f>IFERROR(12000*IF('Performance Curves'!$U31="Cool",'Energy Use Calculator'!$D$39,IF('Performance Curves'!$U31="Heat",'Energy Use Calculator'!$D$40,MAX('Energy Use Calculator'!$D$39:$D$40)))*('Performance Curves'!$B31+'Performance Curves'!$C31*67+'Performance Curves'!$D31*67^2+'Performance Curves'!$E31*X$1+'Performance Curves'!$F31*X$1^2+'Performance Curves'!$G31*67*X$1),0)</f>
        <v>0</v>
      </c>
      <c r="Y35">
        <f>IFERROR(12000*IF('Performance Curves'!$U31="Cool",'Energy Use Calculator'!$D$39,IF('Performance Curves'!$U31="Heat",'Energy Use Calculator'!$D$40,MAX('Energy Use Calculator'!$D$39:$D$40)))*('Performance Curves'!$B31+'Performance Curves'!$C31*67+'Performance Curves'!$D31*67^2+'Performance Curves'!$E31*Y$1+'Performance Curves'!$F31*Y$1^2+'Performance Curves'!$G31*67*Y$1),0)</f>
        <v>0</v>
      </c>
      <c r="Z35">
        <f>IFERROR(12000*IF('Performance Curves'!$U31="Cool",'Energy Use Calculator'!$D$39,IF('Performance Curves'!$U31="Heat",'Energy Use Calculator'!$D$40,MAX('Energy Use Calculator'!$D$39:$D$40)))*('Performance Curves'!$B31+'Performance Curves'!$C31*67+'Performance Curves'!$D31*67^2+'Performance Curves'!$E31*Z$1+'Performance Curves'!$F31*Z$1^2+'Performance Curves'!$G31*67*Z$1),0)</f>
        <v>0</v>
      </c>
      <c r="AA35">
        <f>IFERROR(12000*IF('Performance Curves'!$U31="Cool",'Energy Use Calculator'!$D$39,IF('Performance Curves'!$U31="Heat",'Energy Use Calculator'!$D$40,MAX('Energy Use Calculator'!$D$39:$D$40)))*('Performance Curves'!$B31+'Performance Curves'!$C31*67+'Performance Curves'!$D31*67^2+'Performance Curves'!$E31*AA$1+'Performance Curves'!$F31*AA$1^2+'Performance Curves'!$G31*67*AA$1),0)</f>
        <v>0</v>
      </c>
      <c r="AB35">
        <f>IFERROR(12000*IF('Performance Curves'!$U31="Cool",'Energy Use Calculator'!$D$39,IF('Performance Curves'!$U31="Heat",'Energy Use Calculator'!$D$40,MAX('Energy Use Calculator'!$D$39:$D$40)))*('Performance Curves'!$B31+'Performance Curves'!$C31*67+'Performance Curves'!$D31*67^2+'Performance Curves'!$E31*AB$1+'Performance Curves'!$F31*AB$1^2+'Performance Curves'!$G31*67*AB$1),0)</f>
        <v>0</v>
      </c>
      <c r="AC35">
        <f>IFERROR(12000*IF('Performance Curves'!$U31="Cool",'Energy Use Calculator'!$D$39,IF('Performance Curves'!$U31="Heat",'Energy Use Calculator'!$D$40,MAX('Energy Use Calculator'!$D$39:$D$40)))*('Performance Curves'!$B31+'Performance Curves'!$C31*67+'Performance Curves'!$D31*67^2+'Performance Curves'!$E31*AC$1+'Performance Curves'!$F31*AC$1^2+'Performance Curves'!$G31*67*AC$1),0)</f>
        <v>0</v>
      </c>
      <c r="AD35">
        <f>IFERROR(12000*IF('Performance Curves'!$U31="Cool",'Energy Use Calculator'!$D$39,IF('Performance Curves'!$U31="Heat",'Energy Use Calculator'!$D$40,MAX('Energy Use Calculator'!$D$39:$D$40)))*('Performance Curves'!$B31+'Performance Curves'!$C31*67+'Performance Curves'!$D31*67^2+'Performance Curves'!$E31*AD$1+'Performance Curves'!$F31*AD$1^2+'Performance Curves'!$G31*67*AD$1),0)</f>
        <v>0</v>
      </c>
      <c r="AE35">
        <f>IFERROR(12000*IF('Performance Curves'!$U31="Cool",'Energy Use Calculator'!$D$39,IF('Performance Curves'!$U31="Heat",'Energy Use Calculator'!$D$40,MAX('Energy Use Calculator'!$D$39:$D$40)))*('Performance Curves'!$B31+'Performance Curves'!$C31*67+'Performance Curves'!$D31*67^2+'Performance Curves'!$E31*AE$1+'Performance Curves'!$F31*AE$1^2+'Performance Curves'!$G31*67*AE$1),0)</f>
        <v>0</v>
      </c>
      <c r="AF35">
        <f>IFERROR(12000*IF('Performance Curves'!$U31="Cool",'Energy Use Calculator'!$D$39,IF('Performance Curves'!$U31="Heat",'Energy Use Calculator'!$D$40,MAX('Energy Use Calculator'!$D$39:$D$40)))*('Performance Curves'!$B31+'Performance Curves'!$C31*67+'Performance Curves'!$D31*67^2+'Performance Curves'!$E31*AF$1+'Performance Curves'!$F31*AF$1^2+'Performance Curves'!$G31*67*AF$1),0)</f>
        <v>0</v>
      </c>
      <c r="AG35">
        <f>IFERROR(12000*IF('Performance Curves'!$U31="Cool",'Energy Use Calculator'!$D$39,IF('Performance Curves'!$U31="Heat",'Energy Use Calculator'!$D$40,MAX('Energy Use Calculator'!$D$39:$D$40)))*('Performance Curves'!$B31+'Performance Curves'!$C31*67+'Performance Curves'!$D31*67^2+'Performance Curves'!$E31*AG$1+'Performance Curves'!$F31*AG$1^2+'Performance Curves'!$G31*67*AG$1),0)</f>
        <v>0</v>
      </c>
      <c r="AH35">
        <f>IFERROR(12000*IF('Performance Curves'!$U31="Cool",'Energy Use Calculator'!$D$39,IF('Performance Curves'!$U31="Heat",'Energy Use Calculator'!$D$40,MAX('Energy Use Calculator'!$D$39:$D$40)))*('Performance Curves'!$B31+'Performance Curves'!$C31*67+'Performance Curves'!$D31*67^2+'Performance Curves'!$E31*AH$1+'Performance Curves'!$F31*AH$1^2+'Performance Curves'!$G31*67*AH$1),0)</f>
        <v>0</v>
      </c>
      <c r="AI35">
        <f>IFERROR(12000*IF('Performance Curves'!$U31="Cool",'Energy Use Calculator'!$D$39,IF('Performance Curves'!$U31="Heat",'Energy Use Calculator'!$D$40,MAX('Energy Use Calculator'!$D$39:$D$40)))*('Performance Curves'!$B31+'Performance Curves'!$C31*67+'Performance Curves'!$D31*67^2+'Performance Curves'!$E31*AI$1+'Performance Curves'!$F31*AI$1^2+'Performance Curves'!$G31*67*AI$1),0)</f>
        <v>0</v>
      </c>
      <c r="AJ35">
        <f>IFERROR(12000*IF('Performance Curves'!$U31="Cool",'Energy Use Calculator'!$D$39,IF('Performance Curves'!$U31="Heat",'Energy Use Calculator'!$D$40,MAX('Energy Use Calculator'!$D$39:$D$40)))*('Performance Curves'!$B31+'Performance Curves'!$C31*67+'Performance Curves'!$D31*67^2+'Performance Curves'!$E31*AJ$1+'Performance Curves'!$F31*AJ$1^2+'Performance Curves'!$G31*67*AJ$1),0)</f>
        <v>0</v>
      </c>
      <c r="AK35">
        <f>IFERROR(12000*IF('Performance Curves'!$U31="Cool",'Energy Use Calculator'!$D$39,IF('Performance Curves'!$U31="Heat",'Energy Use Calculator'!$D$40,MAX('Energy Use Calculator'!$D$39:$D$40)))*('Performance Curves'!$B31+'Performance Curves'!$C31*67+'Performance Curves'!$D31*67^2+'Performance Curves'!$E31*AK$1+'Performance Curves'!$F31*AK$1^2+'Performance Curves'!$G31*67*AK$1),0)</f>
        <v>0</v>
      </c>
      <c r="AL35">
        <f>IFERROR(12000*IF('Performance Curves'!$U31="Cool",'Energy Use Calculator'!$D$39,IF('Performance Curves'!$U31="Heat",'Energy Use Calculator'!$D$40,MAX('Energy Use Calculator'!$D$39:$D$40)))*('Performance Curves'!$B31+'Performance Curves'!$C31*67+'Performance Curves'!$D31*67^2+'Performance Curves'!$E31*AL$1+'Performance Curves'!$F31*AL$1^2+'Performance Curves'!$G31*67*AL$1),0)</f>
        <v>0</v>
      </c>
      <c r="AM35">
        <f>IFERROR(12000*IF('Performance Curves'!$U31="Cool",'Energy Use Calculator'!$D$39,IF('Performance Curves'!$U31="Heat",'Energy Use Calculator'!$D$40,MAX('Energy Use Calculator'!$D$39:$D$40)))*('Performance Curves'!$B31+'Performance Curves'!$C31*67+'Performance Curves'!$D31*67^2+'Performance Curves'!$E31*AM$1+'Performance Curves'!$F31*AM$1^2+'Performance Curves'!$G31*67*AM$1),0)</f>
        <v>0</v>
      </c>
      <c r="AN35">
        <f>IFERROR(12000*IF('Performance Curves'!$U31="Cool",'Energy Use Calculator'!$D$39,IF('Performance Curves'!$U31="Heat",'Energy Use Calculator'!$D$40,MAX('Energy Use Calculator'!$D$39:$D$40)))*('Performance Curves'!$B31+'Performance Curves'!$C31*67+'Performance Curves'!$D31*67^2+'Performance Curves'!$E31*AN$1+'Performance Curves'!$F31*AN$1^2+'Performance Curves'!$G31*67*AN$1),0)</f>
        <v>0</v>
      </c>
      <c r="AO35">
        <f>IFERROR(12000*IF('Performance Curves'!$U31="Cool",'Energy Use Calculator'!$D$39,IF('Performance Curves'!$U31="Heat",'Energy Use Calculator'!$D$40,MAX('Energy Use Calculator'!$D$39:$D$40)))*('Performance Curves'!$B31+'Performance Curves'!$C31*67+'Performance Curves'!$D31*67^2+'Performance Curves'!$E31*AO$1+'Performance Curves'!$F31*AO$1^2+'Performance Curves'!$G31*67*AO$1),0)</f>
        <v>0</v>
      </c>
      <c r="AP35">
        <f>IFERROR(12000*IF('Performance Curves'!$U31="Cool",'Energy Use Calculator'!$D$39,IF('Performance Curves'!$U31="Heat",'Energy Use Calculator'!$D$40,MAX('Energy Use Calculator'!$D$39:$D$40)))*('Performance Curves'!$B31+'Performance Curves'!$C31*67+'Performance Curves'!$D31*67^2+'Performance Curves'!$E31*AP$1+'Performance Curves'!$F31*AP$1^2+'Performance Curves'!$G31*67*AP$1),0)</f>
        <v>0</v>
      </c>
      <c r="AQ35">
        <f>IFERROR(12000*IF('Performance Curves'!$U31="Cool",'Energy Use Calculator'!$D$39,IF('Performance Curves'!$U31="Heat",'Energy Use Calculator'!$D$40,MAX('Energy Use Calculator'!$D$39:$D$40)))*('Performance Curves'!$B31+'Performance Curves'!$C31*67+'Performance Curves'!$D31*67^2+'Performance Curves'!$E31*AQ$1+'Performance Curves'!$F31*AQ$1^2+'Performance Curves'!$G31*67*AQ$1),0)</f>
        <v>0</v>
      </c>
      <c r="AR35">
        <f>IFERROR(12000*IF('Performance Curves'!$U31="Cool",'Energy Use Calculator'!$D$39,IF('Performance Curves'!$U31="Heat",'Energy Use Calculator'!$D$40,MAX('Energy Use Calculator'!$D$39:$D$40)))*('Performance Curves'!$B31+'Performance Curves'!$C31*67+'Performance Curves'!$D31*67^2+'Performance Curves'!$E31*AR$1+'Performance Curves'!$F31*AR$1^2+'Performance Curves'!$G31*67*AR$1),0)</f>
        <v>0</v>
      </c>
      <c r="AS35">
        <f>IFERROR(12000*IF('Performance Curves'!$U31="Cool",'Energy Use Calculator'!$D$39,IF('Performance Curves'!$U31="Heat",'Energy Use Calculator'!$D$40,MAX('Energy Use Calculator'!$D$39:$D$40)))*('Performance Curves'!$B31+'Performance Curves'!$C31*67+'Performance Curves'!$D31*67^2+'Performance Curves'!$E31*AS$1+'Performance Curves'!$F31*AS$1^2+'Performance Curves'!$G31*67*AS$1),0)</f>
        <v>0</v>
      </c>
      <c r="AT35">
        <f>IFERROR(12000*IF('Performance Curves'!$U31="Cool",'Energy Use Calculator'!$D$39,IF('Performance Curves'!$U31="Heat",'Energy Use Calculator'!$D$40,MAX('Energy Use Calculator'!$D$39:$D$40)))*('Performance Curves'!$B31+'Performance Curves'!$C31*67+'Performance Curves'!$D31*67^2+'Performance Curves'!$E31*AT$1+'Performance Curves'!$F31*AT$1^2+'Performance Curves'!$G31*67*AT$1),0)</f>
        <v>0</v>
      </c>
      <c r="AU35">
        <f>IFERROR(12000*IF('Performance Curves'!$U31="Cool",'Energy Use Calculator'!$D$39,IF('Performance Curves'!$U31="Heat",'Energy Use Calculator'!$D$40,MAX('Energy Use Calculator'!$D$39:$D$40)))*('Performance Curves'!$B31+'Performance Curves'!$C31*67+'Performance Curves'!$D31*67^2+'Performance Curves'!$E31*AU$1+'Performance Curves'!$F31*AU$1^2+'Performance Curves'!$G31*67*AU$1),0)</f>
        <v>0</v>
      </c>
      <c r="AV35">
        <f>IFERROR(12000*IF('Performance Curves'!$U31="Cool",'Energy Use Calculator'!$D$39,IF('Performance Curves'!$U31="Heat",'Energy Use Calculator'!$D$40,MAX('Energy Use Calculator'!$D$39:$D$40)))*('Performance Curves'!$B31+'Performance Curves'!$C31*67+'Performance Curves'!$D31*67^2+'Performance Curves'!$E31*AV$1+'Performance Curves'!$F31*AV$1^2+'Performance Curves'!$G31*67*AV$1),0)</f>
        <v>0</v>
      </c>
      <c r="AW35">
        <f>IFERROR(12000*IF('Performance Curves'!$U31="Cool",'Energy Use Calculator'!$D$39,IF('Performance Curves'!$U31="Heat",'Energy Use Calculator'!$D$40,MAX('Energy Use Calculator'!$D$39:$D$40)))*('Performance Curves'!$B31+'Performance Curves'!$C31*67+'Performance Curves'!$D31*67^2+'Performance Curves'!$E31*AW$1+'Performance Curves'!$F31*AW$1^2+'Performance Curves'!$G31*67*AW$1),0)</f>
        <v>0</v>
      </c>
      <c r="AX35">
        <f>IFERROR(12000*IF('Performance Curves'!$U31="Cool",'Energy Use Calculator'!$D$39,IF('Performance Curves'!$U31="Heat",'Energy Use Calculator'!$D$40,MAX('Energy Use Calculator'!$D$39:$D$40)))*('Performance Curves'!$B31+'Performance Curves'!$C31*67+'Performance Curves'!$D31*67^2+'Performance Curves'!$E31*AX$1+'Performance Curves'!$F31*AX$1^2+'Performance Curves'!$G31*67*AX$1),0)</f>
        <v>0</v>
      </c>
      <c r="AY35">
        <f>IFERROR(12000*IF('Performance Curves'!$U31="Cool",'Energy Use Calculator'!$D$39,IF('Performance Curves'!$U31="Heat",'Energy Use Calculator'!$D$40,MAX('Energy Use Calculator'!$D$39:$D$40)))*('Performance Curves'!$B31+'Performance Curves'!$C31*67+'Performance Curves'!$D31*67^2+'Performance Curves'!$E31*AY$1+'Performance Curves'!$F31*AY$1^2+'Performance Curves'!$G31*67*AY$1),0)</f>
        <v>0</v>
      </c>
      <c r="AZ35">
        <f>IFERROR(12000*IF('Performance Curves'!$U31="Cool",'Energy Use Calculator'!$D$39,IF('Performance Curves'!$U31="Heat",'Energy Use Calculator'!$D$40,MAX('Energy Use Calculator'!$D$39:$D$40)))*('Performance Curves'!$B31+'Performance Curves'!$C31*67+'Performance Curves'!$D31*67^2+'Performance Curves'!$E31*AZ$1+'Performance Curves'!$F31*AZ$1^2+'Performance Curves'!$G31*67*AZ$1),0)</f>
        <v>0</v>
      </c>
      <c r="BA35">
        <f>IFERROR(12000*IF('Performance Curves'!$U31="Cool",'Energy Use Calculator'!$D$39,IF('Performance Curves'!$U31="Heat",'Energy Use Calculator'!$D$40,MAX('Energy Use Calculator'!$D$39:$D$40)))*('Performance Curves'!$B31+'Performance Curves'!$C31*67+'Performance Curves'!$D31*67^2+'Performance Curves'!$E31*BA$1+'Performance Curves'!$F31*BA$1^2+'Performance Curves'!$G31*67*BA$1),0)</f>
        <v>0</v>
      </c>
      <c r="BB35">
        <f>IFERROR(12000*IF('Performance Curves'!$U31="Cool",'Energy Use Calculator'!$D$39,IF('Performance Curves'!$U31="Heat",'Energy Use Calculator'!$D$40,MAX('Energy Use Calculator'!$D$39:$D$40)))*('Performance Curves'!$B31+'Performance Curves'!$C31*67+'Performance Curves'!$D31*67^2+'Performance Curves'!$E31*BB$1+'Performance Curves'!$F31*BB$1^2+'Performance Curves'!$G31*67*BB$1),0)</f>
        <v>0</v>
      </c>
      <c r="BC35">
        <f>IFERROR(12000*IF('Performance Curves'!$U31="Cool",'Energy Use Calculator'!$D$39,IF('Performance Curves'!$U31="Heat",'Energy Use Calculator'!$D$40,MAX('Energy Use Calculator'!$D$39:$D$40)))*('Performance Curves'!$B31+'Performance Curves'!$C31*67+'Performance Curves'!$D31*67^2+'Performance Curves'!$E31*BC$1+'Performance Curves'!$F31*BC$1^2+'Performance Curves'!$G31*67*BC$1),0)</f>
        <v>0</v>
      </c>
      <c r="BD35">
        <f>IFERROR(12000*IF('Performance Curves'!$U31="Cool",'Energy Use Calculator'!$D$39,IF('Performance Curves'!$U31="Heat",'Energy Use Calculator'!$D$40,MAX('Energy Use Calculator'!$D$39:$D$40)))*('Performance Curves'!$B31+'Performance Curves'!$C31*67+'Performance Curves'!$D31*67^2+'Performance Curves'!$E31*BD$1+'Performance Curves'!$F31*BD$1^2+'Performance Curves'!$G31*67*BD$1),0)</f>
        <v>0</v>
      </c>
      <c r="BE35">
        <f>IFERROR(12000*IF('Performance Curves'!$U31="Cool",'Energy Use Calculator'!$D$39,IF('Performance Curves'!$U31="Heat",'Energy Use Calculator'!$D$40,MAX('Energy Use Calculator'!$D$39:$D$40)))*('Performance Curves'!$B31+'Performance Curves'!$C31*67+'Performance Curves'!$D31*67^2+'Performance Curves'!$E31*BE$1+'Performance Curves'!$F31*BE$1^2+'Performance Curves'!$G31*67*BE$1),0)</f>
        <v>0</v>
      </c>
      <c r="BF35">
        <f>IFERROR(12000*IF('Performance Curves'!$U31="Cool",'Energy Use Calculator'!$D$39,IF('Performance Curves'!$U31="Heat",'Energy Use Calculator'!$D$40,MAX('Energy Use Calculator'!$D$39:$D$40)))*('Performance Curves'!$B31+'Performance Curves'!$C31*67+'Performance Curves'!$D31*67^2+'Performance Curves'!$E31*BF$1+'Performance Curves'!$F31*BF$1^2+'Performance Curves'!$G31*67*BF$1),0)</f>
        <v>0</v>
      </c>
      <c r="BG35">
        <f>IFERROR(12000*IF('Performance Curves'!$U31="Cool",'Energy Use Calculator'!$D$39,IF('Performance Curves'!$U31="Heat",'Energy Use Calculator'!$D$40,MAX('Energy Use Calculator'!$D$39:$D$40)))*('Performance Curves'!$B31+'Performance Curves'!$C31*67+'Performance Curves'!$D31*67^2+'Performance Curves'!$E31*BG$1+'Performance Curves'!$F31*BG$1^2+'Performance Curves'!$G31*67*BG$1),0)</f>
        <v>0</v>
      </c>
      <c r="BH35">
        <f>IFERROR(12000*IF('Performance Curves'!$U31="Cool",'Energy Use Calculator'!$D$39,IF('Performance Curves'!$U31="Heat",'Energy Use Calculator'!$D$40,MAX('Energy Use Calculator'!$D$39:$D$40)))*('Performance Curves'!$B31+'Performance Curves'!$C31*67+'Performance Curves'!$D31*67^2+'Performance Curves'!$E31*BH$1+'Performance Curves'!$F31*BH$1^2+'Performance Curves'!$G31*67*BH$1),0)</f>
        <v>0</v>
      </c>
      <c r="BI35">
        <f>IFERROR(12000*IF('Performance Curves'!$U31="Cool",'Energy Use Calculator'!$D$39,IF('Performance Curves'!$U31="Heat",'Energy Use Calculator'!$D$40,MAX('Energy Use Calculator'!$D$39:$D$40)))*('Performance Curves'!$B31+'Performance Curves'!$C31*67+'Performance Curves'!$D31*67^2+'Performance Curves'!$E31*BI$1+'Performance Curves'!$F31*BI$1^2+'Performance Curves'!$G31*67*BI$1),0)</f>
        <v>0</v>
      </c>
      <c r="BJ35">
        <f>IFERROR(12000*IF('Performance Curves'!$U31="Cool",'Energy Use Calculator'!$D$39,IF('Performance Curves'!$U31="Heat",'Energy Use Calculator'!$D$40,MAX('Energy Use Calculator'!$D$39:$D$40)))*('Performance Curves'!$B31+'Performance Curves'!$C31*67+'Performance Curves'!$D31*67^2+'Performance Curves'!$E31*BJ$1+'Performance Curves'!$F31*BJ$1^2+'Performance Curves'!$G31*67*BJ$1),0)</f>
        <v>0</v>
      </c>
      <c r="BK35">
        <f>IFERROR(12000*IF('Performance Curves'!$U31="Cool",'Energy Use Calculator'!$D$39,IF('Performance Curves'!$U31="Heat",'Energy Use Calculator'!$D$40,MAX('Energy Use Calculator'!$D$39:$D$40)))*('Performance Curves'!$B31+'Performance Curves'!$C31*67+'Performance Curves'!$D31*67^2+'Performance Curves'!$E31*BK$1+'Performance Curves'!$F31*BK$1^2+'Performance Curves'!$G31*67*BK$1),0)</f>
        <v>0</v>
      </c>
      <c r="BL35">
        <f>IFERROR(12000*IF('Performance Curves'!$U31="Cool",'Energy Use Calculator'!$D$39,IF('Performance Curves'!$U31="Heat",'Energy Use Calculator'!$D$40,MAX('Energy Use Calculator'!$D$39:$D$40)))*('Performance Curves'!$B31+'Performance Curves'!$C31*67+'Performance Curves'!$D31*67^2+'Performance Curves'!$E31*BL$1+'Performance Curves'!$F31*BL$1^2+'Performance Curves'!$G31*67*BL$1),0)</f>
        <v>0</v>
      </c>
      <c r="BM35">
        <f>IFERROR(12000*IF('Performance Curves'!$U31="Cool",'Energy Use Calculator'!$D$39,IF('Performance Curves'!$U31="Heat",'Energy Use Calculator'!$D$40,MAX('Energy Use Calculator'!$D$39:$D$40)))*('Performance Curves'!$B31+'Performance Curves'!$C31*67+'Performance Curves'!$D31*67^2+'Performance Curves'!$E31*BM$1+'Performance Curves'!$F31*BM$1^2+'Performance Curves'!$G31*67*BM$1),0)</f>
        <v>0</v>
      </c>
      <c r="BN35">
        <f>IFERROR(12000*IF('Performance Curves'!$U31="Cool",'Energy Use Calculator'!$D$39,IF('Performance Curves'!$U31="Heat",'Energy Use Calculator'!$D$40,MAX('Energy Use Calculator'!$D$39:$D$40)))*('Performance Curves'!$B31+'Performance Curves'!$C31*67+'Performance Curves'!$D31*67^2+'Performance Curves'!$E31*BN$1+'Performance Curves'!$F31*BN$1^2+'Performance Curves'!$G31*67*BN$1),0)</f>
        <v>0</v>
      </c>
      <c r="BO35">
        <f>IFERROR(12000*IF('Performance Curves'!$U31="Cool",'Energy Use Calculator'!$D$39,IF('Performance Curves'!$U31="Heat",'Energy Use Calculator'!$D$40,MAX('Energy Use Calculator'!$D$39:$D$40)))*('Performance Curves'!$B31+'Performance Curves'!$C31*67+'Performance Curves'!$D31*67^2+'Performance Curves'!$E31*BO$1+'Performance Curves'!$F31*BO$1^2+'Performance Curves'!$G31*67*BO$1),0)</f>
        <v>0</v>
      </c>
      <c r="BP35">
        <f>IFERROR(12000*IF('Performance Curves'!$U31="Cool",'Energy Use Calculator'!$D$39,IF('Performance Curves'!$U31="Heat",'Energy Use Calculator'!$D$40,MAX('Energy Use Calculator'!$D$39:$D$40)))*('Performance Curves'!$B31+'Performance Curves'!$C31*67+'Performance Curves'!$D31*67^2+'Performance Curves'!$E31*BP$1+'Performance Curves'!$F31*BP$1^2+'Performance Curves'!$G31*67*BP$1),0)</f>
        <v>0</v>
      </c>
      <c r="BQ35">
        <f>IFERROR(12000*IF('Performance Curves'!$U31="Cool",'Energy Use Calculator'!$D$39,IF('Performance Curves'!$U31="Heat",'Energy Use Calculator'!$D$40,MAX('Energy Use Calculator'!$D$39:$D$40)))*('Performance Curves'!$B31+'Performance Curves'!$C31*67+'Performance Curves'!$D31*67^2+'Performance Curves'!$E31*BQ$1+'Performance Curves'!$F31*BQ$1^2+'Performance Curves'!$G31*67*BQ$1),0)</f>
        <v>0</v>
      </c>
      <c r="BR35">
        <f>IFERROR(12000*IF('Performance Curves'!$U31="Cool",'Energy Use Calculator'!$D$39,IF('Performance Curves'!$U31="Heat",'Energy Use Calculator'!$D$40,MAX('Energy Use Calculator'!$D$39:$D$40)))*('Performance Curves'!$B31+'Performance Curves'!$C31*67+'Performance Curves'!$D31*67^2+'Performance Curves'!$E31*BR$1+'Performance Curves'!$F31*BR$1^2+'Performance Curves'!$G31*67*BR$1),0)</f>
        <v>0</v>
      </c>
      <c r="BS35">
        <f>IFERROR(12000*IF('Performance Curves'!$U31="Cool",'Energy Use Calculator'!$D$39,IF('Performance Curves'!$U31="Heat",'Energy Use Calculator'!$D$40,MAX('Energy Use Calculator'!$D$39:$D$40)))*('Performance Curves'!$B31+'Performance Curves'!$C31*67+'Performance Curves'!$D31*67^2+'Performance Curves'!$E31*BS$1+'Performance Curves'!$F31*BS$1^2+'Performance Curves'!$G31*67*BS$1),0)</f>
        <v>0</v>
      </c>
      <c r="BT35">
        <f>IFERROR(12000*IF('Performance Curves'!$U31="Cool",'Energy Use Calculator'!$D$39,IF('Performance Curves'!$U31="Heat",'Energy Use Calculator'!$D$40,MAX('Energy Use Calculator'!$D$39:$D$40)))*('Performance Curves'!$B31+'Performance Curves'!$C31*67+'Performance Curves'!$D31*67^2+'Performance Curves'!$E31*BT$1+'Performance Curves'!$F31*BT$1^2+'Performance Curves'!$G31*67*BT$1),0)</f>
        <v>0</v>
      </c>
      <c r="BU35">
        <f>IFERROR(12000*IF('Performance Curves'!$U31="Cool",'Energy Use Calculator'!$D$39,IF('Performance Curves'!$U31="Heat",'Energy Use Calculator'!$D$40,MAX('Energy Use Calculator'!$D$39:$D$40)))*('Performance Curves'!$B31+'Performance Curves'!$C31*67+'Performance Curves'!$D31*67^2+'Performance Curves'!$E31*BU$1+'Performance Curves'!$F31*BU$1^2+'Performance Curves'!$G31*67*BU$1),0)</f>
        <v>0</v>
      </c>
      <c r="BV35">
        <f>IFERROR(12000*IF('Performance Curves'!$U31="Cool",'Energy Use Calculator'!$D$39,IF('Performance Curves'!$U31="Heat",'Energy Use Calculator'!$D$40,MAX('Energy Use Calculator'!$D$39:$D$40)))*('Performance Curves'!$B31+'Performance Curves'!$C31*67+'Performance Curves'!$D31*67^2+'Performance Curves'!$E31*BV$1+'Performance Curves'!$F31*BV$1^2+'Performance Curves'!$G31*67*BV$1),0)</f>
        <v>0</v>
      </c>
      <c r="BW35">
        <f>IFERROR(12000*IF('Performance Curves'!$U31="Cool",'Energy Use Calculator'!$D$39,IF('Performance Curves'!$U31="Heat",'Energy Use Calculator'!$D$40,MAX('Energy Use Calculator'!$D$39:$D$40)))*('Performance Curves'!$B31+'Performance Curves'!$C31*67+'Performance Curves'!$D31*67^2+'Performance Curves'!$E31*BW$1+'Performance Curves'!$F31*BW$1^2+'Performance Curves'!$G31*67*BW$1),0)</f>
        <v>0</v>
      </c>
      <c r="BX35">
        <f>IFERROR(12000*IF('Performance Curves'!$U31="Cool",'Energy Use Calculator'!$D$39,IF('Performance Curves'!$U31="Heat",'Energy Use Calculator'!$D$40,MAX('Energy Use Calculator'!$D$39:$D$40)))*('Performance Curves'!$B31+'Performance Curves'!$C31*67+'Performance Curves'!$D31*67^2+'Performance Curves'!$E31*BX$1+'Performance Curves'!$F31*BX$1^2+'Performance Curves'!$G31*67*BX$1),0)</f>
        <v>0</v>
      </c>
      <c r="BY35">
        <f>IFERROR(12000*IF('Performance Curves'!$U31="Cool",'Energy Use Calculator'!$D$39,IF('Performance Curves'!$U31="Heat",'Energy Use Calculator'!$D$40,MAX('Energy Use Calculator'!$D$39:$D$40)))*('Performance Curves'!$B31+'Performance Curves'!$C31*67+'Performance Curves'!$D31*67^2+'Performance Curves'!$E31*BY$1+'Performance Curves'!$F31*BY$1^2+'Performance Curves'!$G31*67*BY$1),0)</f>
        <v>0</v>
      </c>
      <c r="BZ35">
        <f>IFERROR(12000*IF('Performance Curves'!$U31="Cool",'Energy Use Calculator'!$D$39,IF('Performance Curves'!$U31="Heat",'Energy Use Calculator'!$D$40,MAX('Energy Use Calculator'!$D$39:$D$40)))*('Performance Curves'!$B31+'Performance Curves'!$C31*67+'Performance Curves'!$D31*67^2+'Performance Curves'!$E31*BZ$1+'Performance Curves'!$F31*BZ$1^2+'Performance Curves'!$G31*67*BZ$1),0)</f>
        <v>0</v>
      </c>
      <c r="CA35">
        <f>IFERROR(12000*IF('Performance Curves'!$U31="Cool",'Energy Use Calculator'!$D$39,IF('Performance Curves'!$U31="Heat",'Energy Use Calculator'!$D$40,MAX('Energy Use Calculator'!$D$39:$D$40)))*('Performance Curves'!$B31+'Performance Curves'!$C31*67+'Performance Curves'!$D31*67^2+'Performance Curves'!$E31*CA$1+'Performance Curves'!$F31*CA$1^2+'Performance Curves'!$G31*67*CA$1),0)</f>
        <v>0</v>
      </c>
      <c r="CB35">
        <f>IFERROR(12000*IF('Performance Curves'!$U31="Cool",'Energy Use Calculator'!$D$39,IF('Performance Curves'!$U31="Heat",'Energy Use Calculator'!$D$40,MAX('Energy Use Calculator'!$D$39:$D$40)))*('Performance Curves'!$B31+'Performance Curves'!$C31*67+'Performance Curves'!$D31*67^2+'Performance Curves'!$E31*CB$1+'Performance Curves'!$F31*CB$1^2+'Performance Curves'!$G31*67*CB$1),0)</f>
        <v>0</v>
      </c>
      <c r="CC35">
        <f>IFERROR(12000*IF('Performance Curves'!$U31="Cool",'Energy Use Calculator'!$D$39,IF('Performance Curves'!$U31="Heat",'Energy Use Calculator'!$D$40,MAX('Energy Use Calculator'!$D$39:$D$40)))*('Performance Curves'!$B31+'Performance Curves'!$C31*67+'Performance Curves'!$D31*67^2+'Performance Curves'!$E31*CC$1+'Performance Curves'!$F31*CC$1^2+'Performance Curves'!$G31*67*CC$1),0)</f>
        <v>0</v>
      </c>
      <c r="CD35">
        <f>IFERROR(12000*IF('Performance Curves'!$U31="Cool",'Energy Use Calculator'!$D$39,IF('Performance Curves'!$U31="Heat",'Energy Use Calculator'!$D$40,MAX('Energy Use Calculator'!$D$39:$D$40)))*('Performance Curves'!$B31+'Performance Curves'!$C31*67+'Performance Curves'!$D31*67^2+'Performance Curves'!$E31*CD$1+'Performance Curves'!$F31*CD$1^2+'Performance Curves'!$G31*67*CD$1),0)</f>
        <v>0</v>
      </c>
    </row>
    <row r="36" spans="1:82" x14ac:dyDescent="0.25">
      <c r="A36" t="s">
        <v>347</v>
      </c>
      <c r="B36">
        <f>IFERROR(12000*IF('Performance Curves'!$U32="Cool",'Energy Use Calculator'!$D$39,IF('Performance Curves'!$U32="Heat",'Energy Use Calculator'!$D$40,MAX('Energy Use Calculator'!$D$39:$D$40)))*('Performance Curves'!$B32+'Performance Curves'!$C32*67+'Performance Curves'!$D32*67^2+'Performance Curves'!$E32*B$1+'Performance Curves'!$F32*B$1^2+'Performance Curves'!$G32*67*B$1),0)</f>
        <v>0</v>
      </c>
      <c r="C36">
        <f>IFERROR(12000*IF('Performance Curves'!$U32="Cool",'Energy Use Calculator'!$D$39,IF('Performance Curves'!$U32="Heat",'Energy Use Calculator'!$D$40,MAX('Energy Use Calculator'!$D$39:$D$40)))*('Performance Curves'!$B32+'Performance Curves'!$C32*67+'Performance Curves'!$D32*67^2+'Performance Curves'!$E32*C$1+'Performance Curves'!$F32*C$1^2+'Performance Curves'!$G32*67*C$1),0)</f>
        <v>0</v>
      </c>
      <c r="D36">
        <f>IFERROR(12000*IF('Performance Curves'!$U32="Cool",'Energy Use Calculator'!$D$39,IF('Performance Curves'!$U32="Heat",'Energy Use Calculator'!$D$40,MAX('Energy Use Calculator'!$D$39:$D$40)))*('Performance Curves'!$B32+'Performance Curves'!$C32*67+'Performance Curves'!$D32*67^2+'Performance Curves'!$E32*D$1+'Performance Curves'!$F32*D$1^2+'Performance Curves'!$G32*67*D$1),0)</f>
        <v>0</v>
      </c>
      <c r="E36">
        <f>IFERROR(12000*IF('Performance Curves'!$U32="Cool",'Energy Use Calculator'!$D$39,IF('Performance Curves'!$U32="Heat",'Energy Use Calculator'!$D$40,MAX('Energy Use Calculator'!$D$39:$D$40)))*('Performance Curves'!$B32+'Performance Curves'!$C32*67+'Performance Curves'!$D32*67^2+'Performance Curves'!$E32*E$1+'Performance Curves'!$F32*E$1^2+'Performance Curves'!$G32*67*E$1),0)</f>
        <v>0</v>
      </c>
      <c r="F36">
        <f>IFERROR(12000*IF('Performance Curves'!$U32="Cool",'Energy Use Calculator'!$D$39,IF('Performance Curves'!$U32="Heat",'Energy Use Calculator'!$D$40,MAX('Energy Use Calculator'!$D$39:$D$40)))*('Performance Curves'!$B32+'Performance Curves'!$C32*67+'Performance Curves'!$D32*67^2+'Performance Curves'!$E32*F$1+'Performance Curves'!$F32*F$1^2+'Performance Curves'!$G32*67*F$1),0)</f>
        <v>0</v>
      </c>
      <c r="G36">
        <f>IFERROR(12000*IF('Performance Curves'!$U32="Cool",'Energy Use Calculator'!$D$39,IF('Performance Curves'!$U32="Heat",'Energy Use Calculator'!$D$40,MAX('Energy Use Calculator'!$D$39:$D$40)))*('Performance Curves'!$B32+'Performance Curves'!$C32*67+'Performance Curves'!$D32*67^2+'Performance Curves'!$E32*G$1+'Performance Curves'!$F32*G$1^2+'Performance Curves'!$G32*67*G$1),0)</f>
        <v>0</v>
      </c>
      <c r="H36">
        <f>IFERROR(12000*IF('Performance Curves'!$U32="Cool",'Energy Use Calculator'!$D$39,IF('Performance Curves'!$U32="Heat",'Energy Use Calculator'!$D$40,MAX('Energy Use Calculator'!$D$39:$D$40)))*('Performance Curves'!$B32+'Performance Curves'!$C32*67+'Performance Curves'!$D32*67^2+'Performance Curves'!$E32*H$1+'Performance Curves'!$F32*H$1^2+'Performance Curves'!$G32*67*H$1),0)</f>
        <v>0</v>
      </c>
      <c r="I36">
        <f>IFERROR(12000*IF('Performance Curves'!$U32="Cool",'Energy Use Calculator'!$D$39,IF('Performance Curves'!$U32="Heat",'Energy Use Calculator'!$D$40,MAX('Energy Use Calculator'!$D$39:$D$40)))*('Performance Curves'!$B32+'Performance Curves'!$C32*67+'Performance Curves'!$D32*67^2+'Performance Curves'!$E32*I$1+'Performance Curves'!$F32*I$1^2+'Performance Curves'!$G32*67*I$1),0)</f>
        <v>0</v>
      </c>
      <c r="J36">
        <f>IFERROR(12000*IF('Performance Curves'!$U32="Cool",'Energy Use Calculator'!$D$39,IF('Performance Curves'!$U32="Heat",'Energy Use Calculator'!$D$40,MAX('Energy Use Calculator'!$D$39:$D$40)))*('Performance Curves'!$B32+'Performance Curves'!$C32*67+'Performance Curves'!$D32*67^2+'Performance Curves'!$E32*J$1+'Performance Curves'!$F32*J$1^2+'Performance Curves'!$G32*67*J$1),0)</f>
        <v>0</v>
      </c>
      <c r="K36">
        <f>IFERROR(12000*IF('Performance Curves'!$U32="Cool",'Energy Use Calculator'!$D$39,IF('Performance Curves'!$U32="Heat",'Energy Use Calculator'!$D$40,MAX('Energy Use Calculator'!$D$39:$D$40)))*('Performance Curves'!$B32+'Performance Curves'!$C32*67+'Performance Curves'!$D32*67^2+'Performance Curves'!$E32*K$1+'Performance Curves'!$F32*K$1^2+'Performance Curves'!$G32*67*K$1),0)</f>
        <v>0</v>
      </c>
      <c r="L36">
        <f>IFERROR(12000*IF('Performance Curves'!$U32="Cool",'Energy Use Calculator'!$D$39,IF('Performance Curves'!$U32="Heat",'Energy Use Calculator'!$D$40,MAX('Energy Use Calculator'!$D$39:$D$40)))*('Performance Curves'!$B32+'Performance Curves'!$C32*67+'Performance Curves'!$D32*67^2+'Performance Curves'!$E32*L$1+'Performance Curves'!$F32*L$1^2+'Performance Curves'!$G32*67*L$1),0)</f>
        <v>0</v>
      </c>
      <c r="M36">
        <f>IFERROR(12000*IF('Performance Curves'!$U32="Cool",'Energy Use Calculator'!$D$39,IF('Performance Curves'!$U32="Heat",'Energy Use Calculator'!$D$40,MAX('Energy Use Calculator'!$D$39:$D$40)))*('Performance Curves'!$B32+'Performance Curves'!$C32*67+'Performance Curves'!$D32*67^2+'Performance Curves'!$E32*M$1+'Performance Curves'!$F32*M$1^2+'Performance Curves'!$G32*67*M$1),0)</f>
        <v>0</v>
      </c>
      <c r="N36">
        <f>IFERROR(12000*IF('Performance Curves'!$U32="Cool",'Energy Use Calculator'!$D$39,IF('Performance Curves'!$U32="Heat",'Energy Use Calculator'!$D$40,MAX('Energy Use Calculator'!$D$39:$D$40)))*('Performance Curves'!$B32+'Performance Curves'!$C32*67+'Performance Curves'!$D32*67^2+'Performance Curves'!$E32*N$1+'Performance Curves'!$F32*N$1^2+'Performance Curves'!$G32*67*N$1),0)</f>
        <v>0</v>
      </c>
      <c r="O36">
        <f>IFERROR(12000*IF('Performance Curves'!$U32="Cool",'Energy Use Calculator'!$D$39,IF('Performance Curves'!$U32="Heat",'Energy Use Calculator'!$D$40,MAX('Energy Use Calculator'!$D$39:$D$40)))*('Performance Curves'!$B32+'Performance Curves'!$C32*67+'Performance Curves'!$D32*67^2+'Performance Curves'!$E32*O$1+'Performance Curves'!$F32*O$1^2+'Performance Curves'!$G32*67*O$1),0)</f>
        <v>0</v>
      </c>
      <c r="P36">
        <f>IFERROR(12000*IF('Performance Curves'!$U32="Cool",'Energy Use Calculator'!$D$39,IF('Performance Curves'!$U32="Heat",'Energy Use Calculator'!$D$40,MAX('Energy Use Calculator'!$D$39:$D$40)))*('Performance Curves'!$B32+'Performance Curves'!$C32*67+'Performance Curves'!$D32*67^2+'Performance Curves'!$E32*P$1+'Performance Curves'!$F32*P$1^2+'Performance Curves'!$G32*67*P$1),0)</f>
        <v>0</v>
      </c>
      <c r="Q36">
        <f>IFERROR(12000*IF('Performance Curves'!$U32="Cool",'Energy Use Calculator'!$D$39,IF('Performance Curves'!$U32="Heat",'Energy Use Calculator'!$D$40,MAX('Energy Use Calculator'!$D$39:$D$40)))*('Performance Curves'!$B32+'Performance Curves'!$C32*67+'Performance Curves'!$D32*67^2+'Performance Curves'!$E32*Q$1+'Performance Curves'!$F32*Q$1^2+'Performance Curves'!$G32*67*Q$1),0)</f>
        <v>0</v>
      </c>
      <c r="R36">
        <f>IFERROR(12000*IF('Performance Curves'!$U32="Cool",'Energy Use Calculator'!$D$39,IF('Performance Curves'!$U32="Heat",'Energy Use Calculator'!$D$40,MAX('Energy Use Calculator'!$D$39:$D$40)))*('Performance Curves'!$B32+'Performance Curves'!$C32*67+'Performance Curves'!$D32*67^2+'Performance Curves'!$E32*R$1+'Performance Curves'!$F32*R$1^2+'Performance Curves'!$G32*67*R$1),0)</f>
        <v>0</v>
      </c>
      <c r="S36">
        <f>IFERROR(12000*IF('Performance Curves'!$U32="Cool",'Energy Use Calculator'!$D$39,IF('Performance Curves'!$U32="Heat",'Energy Use Calculator'!$D$40,MAX('Energy Use Calculator'!$D$39:$D$40)))*('Performance Curves'!$B32+'Performance Curves'!$C32*67+'Performance Curves'!$D32*67^2+'Performance Curves'!$E32*S$1+'Performance Curves'!$F32*S$1^2+'Performance Curves'!$G32*67*S$1),0)</f>
        <v>0</v>
      </c>
      <c r="T36">
        <f>IFERROR(12000*IF('Performance Curves'!$U32="Cool",'Energy Use Calculator'!$D$39,IF('Performance Curves'!$U32="Heat",'Energy Use Calculator'!$D$40,MAX('Energy Use Calculator'!$D$39:$D$40)))*('Performance Curves'!$B32+'Performance Curves'!$C32*67+'Performance Curves'!$D32*67^2+'Performance Curves'!$E32*T$1+'Performance Curves'!$F32*T$1^2+'Performance Curves'!$G32*67*T$1),0)</f>
        <v>0</v>
      </c>
      <c r="U36">
        <f>IFERROR(12000*IF('Performance Curves'!$U32="Cool",'Energy Use Calculator'!$D$39,IF('Performance Curves'!$U32="Heat",'Energy Use Calculator'!$D$40,MAX('Energy Use Calculator'!$D$39:$D$40)))*('Performance Curves'!$B32+'Performance Curves'!$C32*67+'Performance Curves'!$D32*67^2+'Performance Curves'!$E32*U$1+'Performance Curves'!$F32*U$1^2+'Performance Curves'!$G32*67*U$1),0)</f>
        <v>0</v>
      </c>
      <c r="V36">
        <f>IFERROR(12000*IF('Performance Curves'!$U32="Cool",'Energy Use Calculator'!$D$39,IF('Performance Curves'!$U32="Heat",'Energy Use Calculator'!$D$40,MAX('Energy Use Calculator'!$D$39:$D$40)))*('Performance Curves'!$B32+'Performance Curves'!$C32*67+'Performance Curves'!$D32*67^2+'Performance Curves'!$E32*V$1+'Performance Curves'!$F32*V$1^2+'Performance Curves'!$G32*67*V$1),0)</f>
        <v>0</v>
      </c>
      <c r="W36">
        <f>IFERROR(12000*IF('Performance Curves'!$U32="Cool",'Energy Use Calculator'!$D$39,IF('Performance Curves'!$U32="Heat",'Energy Use Calculator'!$D$40,MAX('Energy Use Calculator'!$D$39:$D$40)))*('Performance Curves'!$B32+'Performance Curves'!$C32*67+'Performance Curves'!$D32*67^2+'Performance Curves'!$E32*W$1+'Performance Curves'!$F32*W$1^2+'Performance Curves'!$G32*67*W$1),0)</f>
        <v>0</v>
      </c>
      <c r="X36">
        <f>IFERROR(12000*IF('Performance Curves'!$U32="Cool",'Energy Use Calculator'!$D$39,IF('Performance Curves'!$U32="Heat",'Energy Use Calculator'!$D$40,MAX('Energy Use Calculator'!$D$39:$D$40)))*('Performance Curves'!$B32+'Performance Curves'!$C32*67+'Performance Curves'!$D32*67^2+'Performance Curves'!$E32*X$1+'Performance Curves'!$F32*X$1^2+'Performance Curves'!$G32*67*X$1),0)</f>
        <v>0</v>
      </c>
      <c r="Y36">
        <f>IFERROR(12000*IF('Performance Curves'!$U32="Cool",'Energy Use Calculator'!$D$39,IF('Performance Curves'!$U32="Heat",'Energy Use Calculator'!$D$40,MAX('Energy Use Calculator'!$D$39:$D$40)))*('Performance Curves'!$B32+'Performance Curves'!$C32*67+'Performance Curves'!$D32*67^2+'Performance Curves'!$E32*Y$1+'Performance Curves'!$F32*Y$1^2+'Performance Curves'!$G32*67*Y$1),0)</f>
        <v>0</v>
      </c>
      <c r="Z36">
        <f>IFERROR(12000*IF('Performance Curves'!$U32="Cool",'Energy Use Calculator'!$D$39,IF('Performance Curves'!$U32="Heat",'Energy Use Calculator'!$D$40,MAX('Energy Use Calculator'!$D$39:$D$40)))*('Performance Curves'!$B32+'Performance Curves'!$C32*67+'Performance Curves'!$D32*67^2+'Performance Curves'!$E32*Z$1+'Performance Curves'!$F32*Z$1^2+'Performance Curves'!$G32*67*Z$1),0)</f>
        <v>0</v>
      </c>
      <c r="AA36">
        <f>IFERROR(12000*IF('Performance Curves'!$U32="Cool",'Energy Use Calculator'!$D$39,IF('Performance Curves'!$U32="Heat",'Energy Use Calculator'!$D$40,MAX('Energy Use Calculator'!$D$39:$D$40)))*('Performance Curves'!$B32+'Performance Curves'!$C32*67+'Performance Curves'!$D32*67^2+'Performance Curves'!$E32*AA$1+'Performance Curves'!$F32*AA$1^2+'Performance Curves'!$G32*67*AA$1),0)</f>
        <v>0</v>
      </c>
      <c r="AB36">
        <f>IFERROR(12000*IF('Performance Curves'!$U32="Cool",'Energy Use Calculator'!$D$39,IF('Performance Curves'!$U32="Heat",'Energy Use Calculator'!$D$40,MAX('Energy Use Calculator'!$D$39:$D$40)))*('Performance Curves'!$B32+'Performance Curves'!$C32*67+'Performance Curves'!$D32*67^2+'Performance Curves'!$E32*AB$1+'Performance Curves'!$F32*AB$1^2+'Performance Curves'!$G32*67*AB$1),0)</f>
        <v>0</v>
      </c>
      <c r="AC36">
        <f>IFERROR(12000*IF('Performance Curves'!$U32="Cool",'Energy Use Calculator'!$D$39,IF('Performance Curves'!$U32="Heat",'Energy Use Calculator'!$D$40,MAX('Energy Use Calculator'!$D$39:$D$40)))*('Performance Curves'!$B32+'Performance Curves'!$C32*67+'Performance Curves'!$D32*67^2+'Performance Curves'!$E32*AC$1+'Performance Curves'!$F32*AC$1^2+'Performance Curves'!$G32*67*AC$1),0)</f>
        <v>0</v>
      </c>
      <c r="AD36">
        <f>IFERROR(12000*IF('Performance Curves'!$U32="Cool",'Energy Use Calculator'!$D$39,IF('Performance Curves'!$U32="Heat",'Energy Use Calculator'!$D$40,MAX('Energy Use Calculator'!$D$39:$D$40)))*('Performance Curves'!$B32+'Performance Curves'!$C32*67+'Performance Curves'!$D32*67^2+'Performance Curves'!$E32*AD$1+'Performance Curves'!$F32*AD$1^2+'Performance Curves'!$G32*67*AD$1),0)</f>
        <v>0</v>
      </c>
      <c r="AE36">
        <f>IFERROR(12000*IF('Performance Curves'!$U32="Cool",'Energy Use Calculator'!$D$39,IF('Performance Curves'!$U32="Heat",'Energy Use Calculator'!$D$40,MAX('Energy Use Calculator'!$D$39:$D$40)))*('Performance Curves'!$B32+'Performance Curves'!$C32*67+'Performance Curves'!$D32*67^2+'Performance Curves'!$E32*AE$1+'Performance Curves'!$F32*AE$1^2+'Performance Curves'!$G32*67*AE$1),0)</f>
        <v>0</v>
      </c>
      <c r="AF36">
        <f>IFERROR(12000*IF('Performance Curves'!$U32="Cool",'Energy Use Calculator'!$D$39,IF('Performance Curves'!$U32="Heat",'Energy Use Calculator'!$D$40,MAX('Energy Use Calculator'!$D$39:$D$40)))*('Performance Curves'!$B32+'Performance Curves'!$C32*67+'Performance Curves'!$D32*67^2+'Performance Curves'!$E32*AF$1+'Performance Curves'!$F32*AF$1^2+'Performance Curves'!$G32*67*AF$1),0)</f>
        <v>0</v>
      </c>
      <c r="AG36">
        <f>IFERROR(12000*IF('Performance Curves'!$U32="Cool",'Energy Use Calculator'!$D$39,IF('Performance Curves'!$U32="Heat",'Energy Use Calculator'!$D$40,MAX('Energy Use Calculator'!$D$39:$D$40)))*('Performance Curves'!$B32+'Performance Curves'!$C32*67+'Performance Curves'!$D32*67^2+'Performance Curves'!$E32*AG$1+'Performance Curves'!$F32*AG$1^2+'Performance Curves'!$G32*67*AG$1),0)</f>
        <v>0</v>
      </c>
      <c r="AH36">
        <f>IFERROR(12000*IF('Performance Curves'!$U32="Cool",'Energy Use Calculator'!$D$39,IF('Performance Curves'!$U32="Heat",'Energy Use Calculator'!$D$40,MAX('Energy Use Calculator'!$D$39:$D$40)))*('Performance Curves'!$B32+'Performance Curves'!$C32*67+'Performance Curves'!$D32*67^2+'Performance Curves'!$E32*AH$1+'Performance Curves'!$F32*AH$1^2+'Performance Curves'!$G32*67*AH$1),0)</f>
        <v>0</v>
      </c>
      <c r="AI36">
        <f>IFERROR(12000*IF('Performance Curves'!$U32="Cool",'Energy Use Calculator'!$D$39,IF('Performance Curves'!$U32="Heat",'Energy Use Calculator'!$D$40,MAX('Energy Use Calculator'!$D$39:$D$40)))*('Performance Curves'!$B32+'Performance Curves'!$C32*67+'Performance Curves'!$D32*67^2+'Performance Curves'!$E32*AI$1+'Performance Curves'!$F32*AI$1^2+'Performance Curves'!$G32*67*AI$1),0)</f>
        <v>0</v>
      </c>
      <c r="AJ36">
        <f>IFERROR(12000*IF('Performance Curves'!$U32="Cool",'Energy Use Calculator'!$D$39,IF('Performance Curves'!$U32="Heat",'Energy Use Calculator'!$D$40,MAX('Energy Use Calculator'!$D$39:$D$40)))*('Performance Curves'!$B32+'Performance Curves'!$C32*67+'Performance Curves'!$D32*67^2+'Performance Curves'!$E32*AJ$1+'Performance Curves'!$F32*AJ$1^2+'Performance Curves'!$G32*67*AJ$1),0)</f>
        <v>0</v>
      </c>
      <c r="AK36">
        <f>IFERROR(12000*IF('Performance Curves'!$U32="Cool",'Energy Use Calculator'!$D$39,IF('Performance Curves'!$U32="Heat",'Energy Use Calculator'!$D$40,MAX('Energy Use Calculator'!$D$39:$D$40)))*('Performance Curves'!$B32+'Performance Curves'!$C32*67+'Performance Curves'!$D32*67^2+'Performance Curves'!$E32*AK$1+'Performance Curves'!$F32*AK$1^2+'Performance Curves'!$G32*67*AK$1),0)</f>
        <v>0</v>
      </c>
      <c r="AL36">
        <f>IFERROR(12000*IF('Performance Curves'!$U32="Cool",'Energy Use Calculator'!$D$39,IF('Performance Curves'!$U32="Heat",'Energy Use Calculator'!$D$40,MAX('Energy Use Calculator'!$D$39:$D$40)))*('Performance Curves'!$B32+'Performance Curves'!$C32*67+'Performance Curves'!$D32*67^2+'Performance Curves'!$E32*AL$1+'Performance Curves'!$F32*AL$1^2+'Performance Curves'!$G32*67*AL$1),0)</f>
        <v>0</v>
      </c>
      <c r="AM36">
        <f>IFERROR(12000*IF('Performance Curves'!$U32="Cool",'Energy Use Calculator'!$D$39,IF('Performance Curves'!$U32="Heat",'Energy Use Calculator'!$D$40,MAX('Energy Use Calculator'!$D$39:$D$40)))*('Performance Curves'!$B32+'Performance Curves'!$C32*67+'Performance Curves'!$D32*67^2+'Performance Curves'!$E32*AM$1+'Performance Curves'!$F32*AM$1^2+'Performance Curves'!$G32*67*AM$1),0)</f>
        <v>0</v>
      </c>
      <c r="AN36">
        <f>IFERROR(12000*IF('Performance Curves'!$U32="Cool",'Energy Use Calculator'!$D$39,IF('Performance Curves'!$U32="Heat",'Energy Use Calculator'!$D$40,MAX('Energy Use Calculator'!$D$39:$D$40)))*('Performance Curves'!$B32+'Performance Curves'!$C32*67+'Performance Curves'!$D32*67^2+'Performance Curves'!$E32*AN$1+'Performance Curves'!$F32*AN$1^2+'Performance Curves'!$G32*67*AN$1),0)</f>
        <v>0</v>
      </c>
      <c r="AO36">
        <f>IFERROR(12000*IF('Performance Curves'!$U32="Cool",'Energy Use Calculator'!$D$39,IF('Performance Curves'!$U32="Heat",'Energy Use Calculator'!$D$40,MAX('Energy Use Calculator'!$D$39:$D$40)))*('Performance Curves'!$B32+'Performance Curves'!$C32*67+'Performance Curves'!$D32*67^2+'Performance Curves'!$E32*AO$1+'Performance Curves'!$F32*AO$1^2+'Performance Curves'!$G32*67*AO$1),0)</f>
        <v>0</v>
      </c>
      <c r="AP36">
        <f>IFERROR(12000*IF('Performance Curves'!$U32="Cool",'Energy Use Calculator'!$D$39,IF('Performance Curves'!$U32="Heat",'Energy Use Calculator'!$D$40,MAX('Energy Use Calculator'!$D$39:$D$40)))*('Performance Curves'!$B32+'Performance Curves'!$C32*67+'Performance Curves'!$D32*67^2+'Performance Curves'!$E32*AP$1+'Performance Curves'!$F32*AP$1^2+'Performance Curves'!$G32*67*AP$1),0)</f>
        <v>0</v>
      </c>
      <c r="AQ36">
        <f>IFERROR(12000*IF('Performance Curves'!$U32="Cool",'Energy Use Calculator'!$D$39,IF('Performance Curves'!$U32="Heat",'Energy Use Calculator'!$D$40,MAX('Energy Use Calculator'!$D$39:$D$40)))*('Performance Curves'!$B32+'Performance Curves'!$C32*67+'Performance Curves'!$D32*67^2+'Performance Curves'!$E32*AQ$1+'Performance Curves'!$F32*AQ$1^2+'Performance Curves'!$G32*67*AQ$1),0)</f>
        <v>0</v>
      </c>
      <c r="AR36">
        <f>IFERROR(12000*IF('Performance Curves'!$U32="Cool",'Energy Use Calculator'!$D$39,IF('Performance Curves'!$U32="Heat",'Energy Use Calculator'!$D$40,MAX('Energy Use Calculator'!$D$39:$D$40)))*('Performance Curves'!$B32+'Performance Curves'!$C32*67+'Performance Curves'!$D32*67^2+'Performance Curves'!$E32*AR$1+'Performance Curves'!$F32*AR$1^2+'Performance Curves'!$G32*67*AR$1),0)</f>
        <v>0</v>
      </c>
      <c r="AS36">
        <f>IFERROR(12000*IF('Performance Curves'!$U32="Cool",'Energy Use Calculator'!$D$39,IF('Performance Curves'!$U32="Heat",'Energy Use Calculator'!$D$40,MAX('Energy Use Calculator'!$D$39:$D$40)))*('Performance Curves'!$B32+'Performance Curves'!$C32*67+'Performance Curves'!$D32*67^2+'Performance Curves'!$E32*AS$1+'Performance Curves'!$F32*AS$1^2+'Performance Curves'!$G32*67*AS$1),0)</f>
        <v>0</v>
      </c>
      <c r="AT36">
        <f>IFERROR(12000*IF('Performance Curves'!$U32="Cool",'Energy Use Calculator'!$D$39,IF('Performance Curves'!$U32="Heat",'Energy Use Calculator'!$D$40,MAX('Energy Use Calculator'!$D$39:$D$40)))*('Performance Curves'!$B32+'Performance Curves'!$C32*67+'Performance Curves'!$D32*67^2+'Performance Curves'!$E32*AT$1+'Performance Curves'!$F32*AT$1^2+'Performance Curves'!$G32*67*AT$1),0)</f>
        <v>0</v>
      </c>
      <c r="AU36">
        <f>IFERROR(12000*IF('Performance Curves'!$U32="Cool",'Energy Use Calculator'!$D$39,IF('Performance Curves'!$U32="Heat",'Energy Use Calculator'!$D$40,MAX('Energy Use Calculator'!$D$39:$D$40)))*('Performance Curves'!$B32+'Performance Curves'!$C32*67+'Performance Curves'!$D32*67^2+'Performance Curves'!$E32*AU$1+'Performance Curves'!$F32*AU$1^2+'Performance Curves'!$G32*67*AU$1),0)</f>
        <v>0</v>
      </c>
      <c r="AV36">
        <f>IFERROR(12000*IF('Performance Curves'!$U32="Cool",'Energy Use Calculator'!$D$39,IF('Performance Curves'!$U32="Heat",'Energy Use Calculator'!$D$40,MAX('Energy Use Calculator'!$D$39:$D$40)))*('Performance Curves'!$B32+'Performance Curves'!$C32*67+'Performance Curves'!$D32*67^2+'Performance Curves'!$E32*AV$1+'Performance Curves'!$F32*AV$1^2+'Performance Curves'!$G32*67*AV$1),0)</f>
        <v>0</v>
      </c>
      <c r="AW36">
        <f>IFERROR(12000*IF('Performance Curves'!$U32="Cool",'Energy Use Calculator'!$D$39,IF('Performance Curves'!$U32="Heat",'Energy Use Calculator'!$D$40,MAX('Energy Use Calculator'!$D$39:$D$40)))*('Performance Curves'!$B32+'Performance Curves'!$C32*67+'Performance Curves'!$D32*67^2+'Performance Curves'!$E32*AW$1+'Performance Curves'!$F32*AW$1^2+'Performance Curves'!$G32*67*AW$1),0)</f>
        <v>0</v>
      </c>
      <c r="AX36">
        <f>IFERROR(12000*IF('Performance Curves'!$U32="Cool",'Energy Use Calculator'!$D$39,IF('Performance Curves'!$U32="Heat",'Energy Use Calculator'!$D$40,MAX('Energy Use Calculator'!$D$39:$D$40)))*('Performance Curves'!$B32+'Performance Curves'!$C32*67+'Performance Curves'!$D32*67^2+'Performance Curves'!$E32*AX$1+'Performance Curves'!$F32*AX$1^2+'Performance Curves'!$G32*67*AX$1),0)</f>
        <v>0</v>
      </c>
      <c r="AY36">
        <f>IFERROR(12000*IF('Performance Curves'!$U32="Cool",'Energy Use Calculator'!$D$39,IF('Performance Curves'!$U32="Heat",'Energy Use Calculator'!$D$40,MAX('Energy Use Calculator'!$D$39:$D$40)))*('Performance Curves'!$B32+'Performance Curves'!$C32*67+'Performance Curves'!$D32*67^2+'Performance Curves'!$E32*AY$1+'Performance Curves'!$F32*AY$1^2+'Performance Curves'!$G32*67*AY$1),0)</f>
        <v>0</v>
      </c>
      <c r="AZ36">
        <f>IFERROR(12000*IF('Performance Curves'!$U32="Cool",'Energy Use Calculator'!$D$39,IF('Performance Curves'!$U32="Heat",'Energy Use Calculator'!$D$40,MAX('Energy Use Calculator'!$D$39:$D$40)))*('Performance Curves'!$B32+'Performance Curves'!$C32*67+'Performance Curves'!$D32*67^2+'Performance Curves'!$E32*AZ$1+'Performance Curves'!$F32*AZ$1^2+'Performance Curves'!$G32*67*AZ$1),0)</f>
        <v>0</v>
      </c>
      <c r="BA36">
        <f>IFERROR(12000*IF('Performance Curves'!$U32="Cool",'Energy Use Calculator'!$D$39,IF('Performance Curves'!$U32="Heat",'Energy Use Calculator'!$D$40,MAX('Energy Use Calculator'!$D$39:$D$40)))*('Performance Curves'!$B32+'Performance Curves'!$C32*67+'Performance Curves'!$D32*67^2+'Performance Curves'!$E32*BA$1+'Performance Curves'!$F32*BA$1^2+'Performance Curves'!$G32*67*BA$1),0)</f>
        <v>0</v>
      </c>
      <c r="BB36">
        <f>IFERROR(12000*IF('Performance Curves'!$U32="Cool",'Energy Use Calculator'!$D$39,IF('Performance Curves'!$U32="Heat",'Energy Use Calculator'!$D$40,MAX('Energy Use Calculator'!$D$39:$D$40)))*('Performance Curves'!$B32+'Performance Curves'!$C32*67+'Performance Curves'!$D32*67^2+'Performance Curves'!$E32*BB$1+'Performance Curves'!$F32*BB$1^2+'Performance Curves'!$G32*67*BB$1),0)</f>
        <v>0</v>
      </c>
      <c r="BC36">
        <f>IFERROR(12000*IF('Performance Curves'!$U32="Cool",'Energy Use Calculator'!$D$39,IF('Performance Curves'!$U32="Heat",'Energy Use Calculator'!$D$40,MAX('Energy Use Calculator'!$D$39:$D$40)))*('Performance Curves'!$B32+'Performance Curves'!$C32*67+'Performance Curves'!$D32*67^2+'Performance Curves'!$E32*BC$1+'Performance Curves'!$F32*BC$1^2+'Performance Curves'!$G32*67*BC$1),0)</f>
        <v>0</v>
      </c>
      <c r="BD36">
        <f>IFERROR(12000*IF('Performance Curves'!$U32="Cool",'Energy Use Calculator'!$D$39,IF('Performance Curves'!$U32="Heat",'Energy Use Calculator'!$D$40,MAX('Energy Use Calculator'!$D$39:$D$40)))*('Performance Curves'!$B32+'Performance Curves'!$C32*67+'Performance Curves'!$D32*67^2+'Performance Curves'!$E32*BD$1+'Performance Curves'!$F32*BD$1^2+'Performance Curves'!$G32*67*BD$1),0)</f>
        <v>0</v>
      </c>
      <c r="BE36">
        <f>IFERROR(12000*IF('Performance Curves'!$U32="Cool",'Energy Use Calculator'!$D$39,IF('Performance Curves'!$U32="Heat",'Energy Use Calculator'!$D$40,MAX('Energy Use Calculator'!$D$39:$D$40)))*('Performance Curves'!$B32+'Performance Curves'!$C32*67+'Performance Curves'!$D32*67^2+'Performance Curves'!$E32*BE$1+'Performance Curves'!$F32*BE$1^2+'Performance Curves'!$G32*67*BE$1),0)</f>
        <v>0</v>
      </c>
      <c r="BF36">
        <f>IFERROR(12000*IF('Performance Curves'!$U32="Cool",'Energy Use Calculator'!$D$39,IF('Performance Curves'!$U32="Heat",'Energy Use Calculator'!$D$40,MAX('Energy Use Calculator'!$D$39:$D$40)))*('Performance Curves'!$B32+'Performance Curves'!$C32*67+'Performance Curves'!$D32*67^2+'Performance Curves'!$E32*BF$1+'Performance Curves'!$F32*BF$1^2+'Performance Curves'!$G32*67*BF$1),0)</f>
        <v>0</v>
      </c>
      <c r="BG36">
        <f>IFERROR(12000*IF('Performance Curves'!$U32="Cool",'Energy Use Calculator'!$D$39,IF('Performance Curves'!$U32="Heat",'Energy Use Calculator'!$D$40,MAX('Energy Use Calculator'!$D$39:$D$40)))*('Performance Curves'!$B32+'Performance Curves'!$C32*67+'Performance Curves'!$D32*67^2+'Performance Curves'!$E32*BG$1+'Performance Curves'!$F32*BG$1^2+'Performance Curves'!$G32*67*BG$1),0)</f>
        <v>0</v>
      </c>
      <c r="BH36">
        <f>IFERROR(12000*IF('Performance Curves'!$U32="Cool",'Energy Use Calculator'!$D$39,IF('Performance Curves'!$U32="Heat",'Energy Use Calculator'!$D$40,MAX('Energy Use Calculator'!$D$39:$D$40)))*('Performance Curves'!$B32+'Performance Curves'!$C32*67+'Performance Curves'!$D32*67^2+'Performance Curves'!$E32*BH$1+'Performance Curves'!$F32*BH$1^2+'Performance Curves'!$G32*67*BH$1),0)</f>
        <v>0</v>
      </c>
      <c r="BI36">
        <f>IFERROR(12000*IF('Performance Curves'!$U32="Cool",'Energy Use Calculator'!$D$39,IF('Performance Curves'!$U32="Heat",'Energy Use Calculator'!$D$40,MAX('Energy Use Calculator'!$D$39:$D$40)))*('Performance Curves'!$B32+'Performance Curves'!$C32*67+'Performance Curves'!$D32*67^2+'Performance Curves'!$E32*BI$1+'Performance Curves'!$F32*BI$1^2+'Performance Curves'!$G32*67*BI$1),0)</f>
        <v>0</v>
      </c>
      <c r="BJ36">
        <f>IFERROR(12000*IF('Performance Curves'!$U32="Cool",'Energy Use Calculator'!$D$39,IF('Performance Curves'!$U32="Heat",'Energy Use Calculator'!$D$40,MAX('Energy Use Calculator'!$D$39:$D$40)))*('Performance Curves'!$B32+'Performance Curves'!$C32*67+'Performance Curves'!$D32*67^2+'Performance Curves'!$E32*BJ$1+'Performance Curves'!$F32*BJ$1^2+'Performance Curves'!$G32*67*BJ$1),0)</f>
        <v>0</v>
      </c>
      <c r="BK36">
        <f>IFERROR(12000*IF('Performance Curves'!$U32="Cool",'Energy Use Calculator'!$D$39,IF('Performance Curves'!$U32="Heat",'Energy Use Calculator'!$D$40,MAX('Energy Use Calculator'!$D$39:$D$40)))*('Performance Curves'!$B32+'Performance Curves'!$C32*67+'Performance Curves'!$D32*67^2+'Performance Curves'!$E32*BK$1+'Performance Curves'!$F32*BK$1^2+'Performance Curves'!$G32*67*BK$1),0)</f>
        <v>0</v>
      </c>
      <c r="BL36">
        <f>IFERROR(12000*IF('Performance Curves'!$U32="Cool",'Energy Use Calculator'!$D$39,IF('Performance Curves'!$U32="Heat",'Energy Use Calculator'!$D$40,MAX('Energy Use Calculator'!$D$39:$D$40)))*('Performance Curves'!$B32+'Performance Curves'!$C32*67+'Performance Curves'!$D32*67^2+'Performance Curves'!$E32*BL$1+'Performance Curves'!$F32*BL$1^2+'Performance Curves'!$G32*67*BL$1),0)</f>
        <v>0</v>
      </c>
      <c r="BM36">
        <f>IFERROR(12000*IF('Performance Curves'!$U32="Cool",'Energy Use Calculator'!$D$39,IF('Performance Curves'!$U32="Heat",'Energy Use Calculator'!$D$40,MAX('Energy Use Calculator'!$D$39:$D$40)))*('Performance Curves'!$B32+'Performance Curves'!$C32*67+'Performance Curves'!$D32*67^2+'Performance Curves'!$E32*BM$1+'Performance Curves'!$F32*BM$1^2+'Performance Curves'!$G32*67*BM$1),0)</f>
        <v>0</v>
      </c>
      <c r="BN36">
        <f>IFERROR(12000*IF('Performance Curves'!$U32="Cool",'Energy Use Calculator'!$D$39,IF('Performance Curves'!$U32="Heat",'Energy Use Calculator'!$D$40,MAX('Energy Use Calculator'!$D$39:$D$40)))*('Performance Curves'!$B32+'Performance Curves'!$C32*67+'Performance Curves'!$D32*67^2+'Performance Curves'!$E32*BN$1+'Performance Curves'!$F32*BN$1^2+'Performance Curves'!$G32*67*BN$1),0)</f>
        <v>0</v>
      </c>
      <c r="BO36">
        <f>IFERROR(12000*IF('Performance Curves'!$U32="Cool",'Energy Use Calculator'!$D$39,IF('Performance Curves'!$U32="Heat",'Energy Use Calculator'!$D$40,MAX('Energy Use Calculator'!$D$39:$D$40)))*('Performance Curves'!$B32+'Performance Curves'!$C32*67+'Performance Curves'!$D32*67^2+'Performance Curves'!$E32*BO$1+'Performance Curves'!$F32*BO$1^2+'Performance Curves'!$G32*67*BO$1),0)</f>
        <v>0</v>
      </c>
      <c r="BP36">
        <f>IFERROR(12000*IF('Performance Curves'!$U32="Cool",'Energy Use Calculator'!$D$39,IF('Performance Curves'!$U32="Heat",'Energy Use Calculator'!$D$40,MAX('Energy Use Calculator'!$D$39:$D$40)))*('Performance Curves'!$B32+'Performance Curves'!$C32*67+'Performance Curves'!$D32*67^2+'Performance Curves'!$E32*BP$1+'Performance Curves'!$F32*BP$1^2+'Performance Curves'!$G32*67*BP$1),0)</f>
        <v>0</v>
      </c>
      <c r="BQ36">
        <f>IFERROR(12000*IF('Performance Curves'!$U32="Cool",'Energy Use Calculator'!$D$39,IF('Performance Curves'!$U32="Heat",'Energy Use Calculator'!$D$40,MAX('Energy Use Calculator'!$D$39:$D$40)))*('Performance Curves'!$B32+'Performance Curves'!$C32*67+'Performance Curves'!$D32*67^2+'Performance Curves'!$E32*BQ$1+'Performance Curves'!$F32*BQ$1^2+'Performance Curves'!$G32*67*BQ$1),0)</f>
        <v>0</v>
      </c>
      <c r="BR36">
        <f>IFERROR(12000*IF('Performance Curves'!$U32="Cool",'Energy Use Calculator'!$D$39,IF('Performance Curves'!$U32="Heat",'Energy Use Calculator'!$D$40,MAX('Energy Use Calculator'!$D$39:$D$40)))*('Performance Curves'!$B32+'Performance Curves'!$C32*67+'Performance Curves'!$D32*67^2+'Performance Curves'!$E32*BR$1+'Performance Curves'!$F32*BR$1^2+'Performance Curves'!$G32*67*BR$1),0)</f>
        <v>0</v>
      </c>
      <c r="BS36">
        <f>IFERROR(12000*IF('Performance Curves'!$U32="Cool",'Energy Use Calculator'!$D$39,IF('Performance Curves'!$U32="Heat",'Energy Use Calculator'!$D$40,MAX('Energy Use Calculator'!$D$39:$D$40)))*('Performance Curves'!$B32+'Performance Curves'!$C32*67+'Performance Curves'!$D32*67^2+'Performance Curves'!$E32*BS$1+'Performance Curves'!$F32*BS$1^2+'Performance Curves'!$G32*67*BS$1),0)</f>
        <v>0</v>
      </c>
      <c r="BT36">
        <f>IFERROR(12000*IF('Performance Curves'!$U32="Cool",'Energy Use Calculator'!$D$39,IF('Performance Curves'!$U32="Heat",'Energy Use Calculator'!$D$40,MAX('Energy Use Calculator'!$D$39:$D$40)))*('Performance Curves'!$B32+'Performance Curves'!$C32*67+'Performance Curves'!$D32*67^2+'Performance Curves'!$E32*BT$1+'Performance Curves'!$F32*BT$1^2+'Performance Curves'!$G32*67*BT$1),0)</f>
        <v>0</v>
      </c>
      <c r="BU36">
        <f>IFERROR(12000*IF('Performance Curves'!$U32="Cool",'Energy Use Calculator'!$D$39,IF('Performance Curves'!$U32="Heat",'Energy Use Calculator'!$D$40,MAX('Energy Use Calculator'!$D$39:$D$40)))*('Performance Curves'!$B32+'Performance Curves'!$C32*67+'Performance Curves'!$D32*67^2+'Performance Curves'!$E32*BU$1+'Performance Curves'!$F32*BU$1^2+'Performance Curves'!$G32*67*BU$1),0)</f>
        <v>0</v>
      </c>
      <c r="BV36">
        <f>IFERROR(12000*IF('Performance Curves'!$U32="Cool",'Energy Use Calculator'!$D$39,IF('Performance Curves'!$U32="Heat",'Energy Use Calculator'!$D$40,MAX('Energy Use Calculator'!$D$39:$D$40)))*('Performance Curves'!$B32+'Performance Curves'!$C32*67+'Performance Curves'!$D32*67^2+'Performance Curves'!$E32*BV$1+'Performance Curves'!$F32*BV$1^2+'Performance Curves'!$G32*67*BV$1),0)</f>
        <v>0</v>
      </c>
      <c r="BW36">
        <f>IFERROR(12000*IF('Performance Curves'!$U32="Cool",'Energy Use Calculator'!$D$39,IF('Performance Curves'!$U32="Heat",'Energy Use Calculator'!$D$40,MAX('Energy Use Calculator'!$D$39:$D$40)))*('Performance Curves'!$B32+'Performance Curves'!$C32*67+'Performance Curves'!$D32*67^2+'Performance Curves'!$E32*BW$1+'Performance Curves'!$F32*BW$1^2+'Performance Curves'!$G32*67*BW$1),0)</f>
        <v>0</v>
      </c>
      <c r="BX36">
        <f>IFERROR(12000*IF('Performance Curves'!$U32="Cool",'Energy Use Calculator'!$D$39,IF('Performance Curves'!$U32="Heat",'Energy Use Calculator'!$D$40,MAX('Energy Use Calculator'!$D$39:$D$40)))*('Performance Curves'!$B32+'Performance Curves'!$C32*67+'Performance Curves'!$D32*67^2+'Performance Curves'!$E32*BX$1+'Performance Curves'!$F32*BX$1^2+'Performance Curves'!$G32*67*BX$1),0)</f>
        <v>0</v>
      </c>
      <c r="BY36">
        <f>IFERROR(12000*IF('Performance Curves'!$U32="Cool",'Energy Use Calculator'!$D$39,IF('Performance Curves'!$U32="Heat",'Energy Use Calculator'!$D$40,MAX('Energy Use Calculator'!$D$39:$D$40)))*('Performance Curves'!$B32+'Performance Curves'!$C32*67+'Performance Curves'!$D32*67^2+'Performance Curves'!$E32*BY$1+'Performance Curves'!$F32*BY$1^2+'Performance Curves'!$G32*67*BY$1),0)</f>
        <v>0</v>
      </c>
      <c r="BZ36">
        <f>IFERROR(12000*IF('Performance Curves'!$U32="Cool",'Energy Use Calculator'!$D$39,IF('Performance Curves'!$U32="Heat",'Energy Use Calculator'!$D$40,MAX('Energy Use Calculator'!$D$39:$D$40)))*('Performance Curves'!$B32+'Performance Curves'!$C32*67+'Performance Curves'!$D32*67^2+'Performance Curves'!$E32*BZ$1+'Performance Curves'!$F32*BZ$1^2+'Performance Curves'!$G32*67*BZ$1),0)</f>
        <v>0</v>
      </c>
      <c r="CA36">
        <f>IFERROR(12000*IF('Performance Curves'!$U32="Cool",'Energy Use Calculator'!$D$39,IF('Performance Curves'!$U32="Heat",'Energy Use Calculator'!$D$40,MAX('Energy Use Calculator'!$D$39:$D$40)))*('Performance Curves'!$B32+'Performance Curves'!$C32*67+'Performance Curves'!$D32*67^2+'Performance Curves'!$E32*CA$1+'Performance Curves'!$F32*CA$1^2+'Performance Curves'!$G32*67*CA$1),0)</f>
        <v>0</v>
      </c>
      <c r="CB36">
        <f>IFERROR(12000*IF('Performance Curves'!$U32="Cool",'Energy Use Calculator'!$D$39,IF('Performance Curves'!$U32="Heat",'Energy Use Calculator'!$D$40,MAX('Energy Use Calculator'!$D$39:$D$40)))*('Performance Curves'!$B32+'Performance Curves'!$C32*67+'Performance Curves'!$D32*67^2+'Performance Curves'!$E32*CB$1+'Performance Curves'!$F32*CB$1^2+'Performance Curves'!$G32*67*CB$1),0)</f>
        <v>0</v>
      </c>
      <c r="CC36">
        <f>IFERROR(12000*IF('Performance Curves'!$U32="Cool",'Energy Use Calculator'!$D$39,IF('Performance Curves'!$U32="Heat",'Energy Use Calculator'!$D$40,MAX('Energy Use Calculator'!$D$39:$D$40)))*('Performance Curves'!$B32+'Performance Curves'!$C32*67+'Performance Curves'!$D32*67^2+'Performance Curves'!$E32*CC$1+'Performance Curves'!$F32*CC$1^2+'Performance Curves'!$G32*67*CC$1),0)</f>
        <v>0</v>
      </c>
      <c r="CD36">
        <f>IFERROR(12000*IF('Performance Curves'!$U32="Cool",'Energy Use Calculator'!$D$39,IF('Performance Curves'!$U32="Heat",'Energy Use Calculator'!$D$40,MAX('Energy Use Calculator'!$D$39:$D$40)))*('Performance Curves'!$B32+'Performance Curves'!$C32*67+'Performance Curves'!$D32*67^2+'Performance Curves'!$E32*CD$1+'Performance Curves'!$F32*CD$1^2+'Performance Curves'!$G32*67*CD$1),0)</f>
        <v>0</v>
      </c>
    </row>
    <row r="37" spans="1:82" x14ac:dyDescent="0.25">
      <c r="A37" t="s">
        <v>348</v>
      </c>
      <c r="B37">
        <f>IFERROR(12000*IF('Performance Curves'!$U33="Cool",'Energy Use Calculator'!$D$39,IF('Performance Curves'!$U33="Heat",'Energy Use Calculator'!$D$40,MAX('Energy Use Calculator'!$D$39:$D$40)))*('Performance Curves'!$B33+'Performance Curves'!$C33*67+'Performance Curves'!$D33*67^2+'Performance Curves'!$E33*B$1+'Performance Curves'!$F33*B$1^2+'Performance Curves'!$G33*67*B$1),0)</f>
        <v>0</v>
      </c>
      <c r="C37">
        <f>IFERROR(12000*IF('Performance Curves'!$U33="Cool",'Energy Use Calculator'!$D$39,IF('Performance Curves'!$U33="Heat",'Energy Use Calculator'!$D$40,MAX('Energy Use Calculator'!$D$39:$D$40)))*('Performance Curves'!$B33+'Performance Curves'!$C33*67+'Performance Curves'!$D33*67^2+'Performance Curves'!$E33*C$1+'Performance Curves'!$F33*C$1^2+'Performance Curves'!$G33*67*C$1),0)</f>
        <v>0</v>
      </c>
      <c r="D37">
        <f>IFERROR(12000*IF('Performance Curves'!$U33="Cool",'Energy Use Calculator'!$D$39,IF('Performance Curves'!$U33="Heat",'Energy Use Calculator'!$D$40,MAX('Energy Use Calculator'!$D$39:$D$40)))*('Performance Curves'!$B33+'Performance Curves'!$C33*67+'Performance Curves'!$D33*67^2+'Performance Curves'!$E33*D$1+'Performance Curves'!$F33*D$1^2+'Performance Curves'!$G33*67*D$1),0)</f>
        <v>0</v>
      </c>
      <c r="E37">
        <f>IFERROR(12000*IF('Performance Curves'!$U33="Cool",'Energy Use Calculator'!$D$39,IF('Performance Curves'!$U33="Heat",'Energy Use Calculator'!$D$40,MAX('Energy Use Calculator'!$D$39:$D$40)))*('Performance Curves'!$B33+'Performance Curves'!$C33*67+'Performance Curves'!$D33*67^2+'Performance Curves'!$E33*E$1+'Performance Curves'!$F33*E$1^2+'Performance Curves'!$G33*67*E$1),0)</f>
        <v>0</v>
      </c>
      <c r="F37">
        <f>IFERROR(12000*IF('Performance Curves'!$U33="Cool",'Energy Use Calculator'!$D$39,IF('Performance Curves'!$U33="Heat",'Energy Use Calculator'!$D$40,MAX('Energy Use Calculator'!$D$39:$D$40)))*('Performance Curves'!$B33+'Performance Curves'!$C33*67+'Performance Curves'!$D33*67^2+'Performance Curves'!$E33*F$1+'Performance Curves'!$F33*F$1^2+'Performance Curves'!$G33*67*F$1),0)</f>
        <v>0</v>
      </c>
      <c r="G37">
        <f>IFERROR(12000*IF('Performance Curves'!$U33="Cool",'Energy Use Calculator'!$D$39,IF('Performance Curves'!$U33="Heat",'Energy Use Calculator'!$D$40,MAX('Energy Use Calculator'!$D$39:$D$40)))*('Performance Curves'!$B33+'Performance Curves'!$C33*67+'Performance Curves'!$D33*67^2+'Performance Curves'!$E33*G$1+'Performance Curves'!$F33*G$1^2+'Performance Curves'!$G33*67*G$1),0)</f>
        <v>0</v>
      </c>
      <c r="H37">
        <f>IFERROR(12000*IF('Performance Curves'!$U33="Cool",'Energy Use Calculator'!$D$39,IF('Performance Curves'!$U33="Heat",'Energy Use Calculator'!$D$40,MAX('Energy Use Calculator'!$D$39:$D$40)))*('Performance Curves'!$B33+'Performance Curves'!$C33*67+'Performance Curves'!$D33*67^2+'Performance Curves'!$E33*H$1+'Performance Curves'!$F33*H$1^2+'Performance Curves'!$G33*67*H$1),0)</f>
        <v>0</v>
      </c>
      <c r="I37">
        <f>IFERROR(12000*IF('Performance Curves'!$U33="Cool",'Energy Use Calculator'!$D$39,IF('Performance Curves'!$U33="Heat",'Energy Use Calculator'!$D$40,MAX('Energy Use Calculator'!$D$39:$D$40)))*('Performance Curves'!$B33+'Performance Curves'!$C33*67+'Performance Curves'!$D33*67^2+'Performance Curves'!$E33*I$1+'Performance Curves'!$F33*I$1^2+'Performance Curves'!$G33*67*I$1),0)</f>
        <v>0</v>
      </c>
      <c r="J37">
        <f>IFERROR(12000*IF('Performance Curves'!$U33="Cool",'Energy Use Calculator'!$D$39,IF('Performance Curves'!$U33="Heat",'Energy Use Calculator'!$D$40,MAX('Energy Use Calculator'!$D$39:$D$40)))*('Performance Curves'!$B33+'Performance Curves'!$C33*67+'Performance Curves'!$D33*67^2+'Performance Curves'!$E33*J$1+'Performance Curves'!$F33*J$1^2+'Performance Curves'!$G33*67*J$1),0)</f>
        <v>0</v>
      </c>
      <c r="K37">
        <f>IFERROR(12000*IF('Performance Curves'!$U33="Cool",'Energy Use Calculator'!$D$39,IF('Performance Curves'!$U33="Heat",'Energy Use Calculator'!$D$40,MAX('Energy Use Calculator'!$D$39:$D$40)))*('Performance Curves'!$B33+'Performance Curves'!$C33*67+'Performance Curves'!$D33*67^2+'Performance Curves'!$E33*K$1+'Performance Curves'!$F33*K$1^2+'Performance Curves'!$G33*67*K$1),0)</f>
        <v>0</v>
      </c>
      <c r="L37">
        <f>IFERROR(12000*IF('Performance Curves'!$U33="Cool",'Energy Use Calculator'!$D$39,IF('Performance Curves'!$U33="Heat",'Energy Use Calculator'!$D$40,MAX('Energy Use Calculator'!$D$39:$D$40)))*('Performance Curves'!$B33+'Performance Curves'!$C33*67+'Performance Curves'!$D33*67^2+'Performance Curves'!$E33*L$1+'Performance Curves'!$F33*L$1^2+'Performance Curves'!$G33*67*L$1),0)</f>
        <v>0</v>
      </c>
      <c r="M37">
        <f>IFERROR(12000*IF('Performance Curves'!$U33="Cool",'Energy Use Calculator'!$D$39,IF('Performance Curves'!$U33="Heat",'Energy Use Calculator'!$D$40,MAX('Energy Use Calculator'!$D$39:$D$40)))*('Performance Curves'!$B33+'Performance Curves'!$C33*67+'Performance Curves'!$D33*67^2+'Performance Curves'!$E33*M$1+'Performance Curves'!$F33*M$1^2+'Performance Curves'!$G33*67*M$1),0)</f>
        <v>0</v>
      </c>
      <c r="N37">
        <f>IFERROR(12000*IF('Performance Curves'!$U33="Cool",'Energy Use Calculator'!$D$39,IF('Performance Curves'!$U33="Heat",'Energy Use Calculator'!$D$40,MAX('Energy Use Calculator'!$D$39:$D$40)))*('Performance Curves'!$B33+'Performance Curves'!$C33*67+'Performance Curves'!$D33*67^2+'Performance Curves'!$E33*N$1+'Performance Curves'!$F33*N$1^2+'Performance Curves'!$G33*67*N$1),0)</f>
        <v>0</v>
      </c>
      <c r="O37">
        <f>IFERROR(12000*IF('Performance Curves'!$U33="Cool",'Energy Use Calculator'!$D$39,IF('Performance Curves'!$U33="Heat",'Energy Use Calculator'!$D$40,MAX('Energy Use Calculator'!$D$39:$D$40)))*('Performance Curves'!$B33+'Performance Curves'!$C33*67+'Performance Curves'!$D33*67^2+'Performance Curves'!$E33*O$1+'Performance Curves'!$F33*O$1^2+'Performance Curves'!$G33*67*O$1),0)</f>
        <v>0</v>
      </c>
      <c r="P37">
        <f>IFERROR(12000*IF('Performance Curves'!$U33="Cool",'Energy Use Calculator'!$D$39,IF('Performance Curves'!$U33="Heat",'Energy Use Calculator'!$D$40,MAX('Energy Use Calculator'!$D$39:$D$40)))*('Performance Curves'!$B33+'Performance Curves'!$C33*67+'Performance Curves'!$D33*67^2+'Performance Curves'!$E33*P$1+'Performance Curves'!$F33*P$1^2+'Performance Curves'!$G33*67*P$1),0)</f>
        <v>0</v>
      </c>
      <c r="Q37">
        <f>IFERROR(12000*IF('Performance Curves'!$U33="Cool",'Energy Use Calculator'!$D$39,IF('Performance Curves'!$U33="Heat",'Energy Use Calculator'!$D$40,MAX('Energy Use Calculator'!$D$39:$D$40)))*('Performance Curves'!$B33+'Performance Curves'!$C33*67+'Performance Curves'!$D33*67^2+'Performance Curves'!$E33*Q$1+'Performance Curves'!$F33*Q$1^2+'Performance Curves'!$G33*67*Q$1),0)</f>
        <v>0</v>
      </c>
      <c r="R37">
        <f>IFERROR(12000*IF('Performance Curves'!$U33="Cool",'Energy Use Calculator'!$D$39,IF('Performance Curves'!$U33="Heat",'Energy Use Calculator'!$D$40,MAX('Energy Use Calculator'!$D$39:$D$40)))*('Performance Curves'!$B33+'Performance Curves'!$C33*67+'Performance Curves'!$D33*67^2+'Performance Curves'!$E33*R$1+'Performance Curves'!$F33*R$1^2+'Performance Curves'!$G33*67*R$1),0)</f>
        <v>0</v>
      </c>
      <c r="S37">
        <f>IFERROR(12000*IF('Performance Curves'!$U33="Cool",'Energy Use Calculator'!$D$39,IF('Performance Curves'!$U33="Heat",'Energy Use Calculator'!$D$40,MAX('Energy Use Calculator'!$D$39:$D$40)))*('Performance Curves'!$B33+'Performance Curves'!$C33*67+'Performance Curves'!$D33*67^2+'Performance Curves'!$E33*S$1+'Performance Curves'!$F33*S$1^2+'Performance Curves'!$G33*67*S$1),0)</f>
        <v>0</v>
      </c>
      <c r="T37">
        <f>IFERROR(12000*IF('Performance Curves'!$U33="Cool",'Energy Use Calculator'!$D$39,IF('Performance Curves'!$U33="Heat",'Energy Use Calculator'!$D$40,MAX('Energy Use Calculator'!$D$39:$D$40)))*('Performance Curves'!$B33+'Performance Curves'!$C33*67+'Performance Curves'!$D33*67^2+'Performance Curves'!$E33*T$1+'Performance Curves'!$F33*T$1^2+'Performance Curves'!$G33*67*T$1),0)</f>
        <v>0</v>
      </c>
      <c r="U37">
        <f>IFERROR(12000*IF('Performance Curves'!$U33="Cool",'Energy Use Calculator'!$D$39,IF('Performance Curves'!$U33="Heat",'Energy Use Calculator'!$D$40,MAX('Energy Use Calculator'!$D$39:$D$40)))*('Performance Curves'!$B33+'Performance Curves'!$C33*67+'Performance Curves'!$D33*67^2+'Performance Curves'!$E33*U$1+'Performance Curves'!$F33*U$1^2+'Performance Curves'!$G33*67*U$1),0)</f>
        <v>0</v>
      </c>
      <c r="V37">
        <f>IFERROR(12000*IF('Performance Curves'!$U33="Cool",'Energy Use Calculator'!$D$39,IF('Performance Curves'!$U33="Heat",'Energy Use Calculator'!$D$40,MAX('Energy Use Calculator'!$D$39:$D$40)))*('Performance Curves'!$B33+'Performance Curves'!$C33*67+'Performance Curves'!$D33*67^2+'Performance Curves'!$E33*V$1+'Performance Curves'!$F33*V$1^2+'Performance Curves'!$G33*67*V$1),0)</f>
        <v>0</v>
      </c>
      <c r="W37">
        <f>IFERROR(12000*IF('Performance Curves'!$U33="Cool",'Energy Use Calculator'!$D$39,IF('Performance Curves'!$U33="Heat",'Energy Use Calculator'!$D$40,MAX('Energy Use Calculator'!$D$39:$D$40)))*('Performance Curves'!$B33+'Performance Curves'!$C33*67+'Performance Curves'!$D33*67^2+'Performance Curves'!$E33*W$1+'Performance Curves'!$F33*W$1^2+'Performance Curves'!$G33*67*W$1),0)</f>
        <v>0</v>
      </c>
      <c r="X37">
        <f>IFERROR(12000*IF('Performance Curves'!$U33="Cool",'Energy Use Calculator'!$D$39,IF('Performance Curves'!$U33="Heat",'Energy Use Calculator'!$D$40,MAX('Energy Use Calculator'!$D$39:$D$40)))*('Performance Curves'!$B33+'Performance Curves'!$C33*67+'Performance Curves'!$D33*67^2+'Performance Curves'!$E33*X$1+'Performance Curves'!$F33*X$1^2+'Performance Curves'!$G33*67*X$1),0)</f>
        <v>0</v>
      </c>
      <c r="Y37">
        <f>IFERROR(12000*IF('Performance Curves'!$U33="Cool",'Energy Use Calculator'!$D$39,IF('Performance Curves'!$U33="Heat",'Energy Use Calculator'!$D$40,MAX('Energy Use Calculator'!$D$39:$D$40)))*('Performance Curves'!$B33+'Performance Curves'!$C33*67+'Performance Curves'!$D33*67^2+'Performance Curves'!$E33*Y$1+'Performance Curves'!$F33*Y$1^2+'Performance Curves'!$G33*67*Y$1),0)</f>
        <v>0</v>
      </c>
      <c r="Z37">
        <f>IFERROR(12000*IF('Performance Curves'!$U33="Cool",'Energy Use Calculator'!$D$39,IF('Performance Curves'!$U33="Heat",'Energy Use Calculator'!$D$40,MAX('Energy Use Calculator'!$D$39:$D$40)))*('Performance Curves'!$B33+'Performance Curves'!$C33*67+'Performance Curves'!$D33*67^2+'Performance Curves'!$E33*Z$1+'Performance Curves'!$F33*Z$1^2+'Performance Curves'!$G33*67*Z$1),0)</f>
        <v>0</v>
      </c>
      <c r="AA37">
        <f>IFERROR(12000*IF('Performance Curves'!$U33="Cool",'Energy Use Calculator'!$D$39,IF('Performance Curves'!$U33="Heat",'Energy Use Calculator'!$D$40,MAX('Energy Use Calculator'!$D$39:$D$40)))*('Performance Curves'!$B33+'Performance Curves'!$C33*67+'Performance Curves'!$D33*67^2+'Performance Curves'!$E33*AA$1+'Performance Curves'!$F33*AA$1^2+'Performance Curves'!$G33*67*AA$1),0)</f>
        <v>0</v>
      </c>
      <c r="AB37">
        <f>IFERROR(12000*IF('Performance Curves'!$U33="Cool",'Energy Use Calculator'!$D$39,IF('Performance Curves'!$U33="Heat",'Energy Use Calculator'!$D$40,MAX('Energy Use Calculator'!$D$39:$D$40)))*('Performance Curves'!$B33+'Performance Curves'!$C33*67+'Performance Curves'!$D33*67^2+'Performance Curves'!$E33*AB$1+'Performance Curves'!$F33*AB$1^2+'Performance Curves'!$G33*67*AB$1),0)</f>
        <v>0</v>
      </c>
      <c r="AC37">
        <f>IFERROR(12000*IF('Performance Curves'!$U33="Cool",'Energy Use Calculator'!$D$39,IF('Performance Curves'!$U33="Heat",'Energy Use Calculator'!$D$40,MAX('Energy Use Calculator'!$D$39:$D$40)))*('Performance Curves'!$B33+'Performance Curves'!$C33*67+'Performance Curves'!$D33*67^2+'Performance Curves'!$E33*AC$1+'Performance Curves'!$F33*AC$1^2+'Performance Curves'!$G33*67*AC$1),0)</f>
        <v>0</v>
      </c>
      <c r="AD37">
        <f>IFERROR(12000*IF('Performance Curves'!$U33="Cool",'Energy Use Calculator'!$D$39,IF('Performance Curves'!$U33="Heat",'Energy Use Calculator'!$D$40,MAX('Energy Use Calculator'!$D$39:$D$40)))*('Performance Curves'!$B33+'Performance Curves'!$C33*67+'Performance Curves'!$D33*67^2+'Performance Curves'!$E33*AD$1+'Performance Curves'!$F33*AD$1^2+'Performance Curves'!$G33*67*AD$1),0)</f>
        <v>0</v>
      </c>
      <c r="AE37">
        <f>IFERROR(12000*IF('Performance Curves'!$U33="Cool",'Energy Use Calculator'!$D$39,IF('Performance Curves'!$U33="Heat",'Energy Use Calculator'!$D$40,MAX('Energy Use Calculator'!$D$39:$D$40)))*('Performance Curves'!$B33+'Performance Curves'!$C33*67+'Performance Curves'!$D33*67^2+'Performance Curves'!$E33*AE$1+'Performance Curves'!$F33*AE$1^2+'Performance Curves'!$G33*67*AE$1),0)</f>
        <v>0</v>
      </c>
      <c r="AF37">
        <f>IFERROR(12000*IF('Performance Curves'!$U33="Cool",'Energy Use Calculator'!$D$39,IF('Performance Curves'!$U33="Heat",'Energy Use Calculator'!$D$40,MAX('Energy Use Calculator'!$D$39:$D$40)))*('Performance Curves'!$B33+'Performance Curves'!$C33*67+'Performance Curves'!$D33*67^2+'Performance Curves'!$E33*AF$1+'Performance Curves'!$F33*AF$1^2+'Performance Curves'!$G33*67*AF$1),0)</f>
        <v>0</v>
      </c>
      <c r="AG37">
        <f>IFERROR(12000*IF('Performance Curves'!$U33="Cool",'Energy Use Calculator'!$D$39,IF('Performance Curves'!$U33="Heat",'Energy Use Calculator'!$D$40,MAX('Energy Use Calculator'!$D$39:$D$40)))*('Performance Curves'!$B33+'Performance Curves'!$C33*67+'Performance Curves'!$D33*67^2+'Performance Curves'!$E33*AG$1+'Performance Curves'!$F33*AG$1^2+'Performance Curves'!$G33*67*AG$1),0)</f>
        <v>0</v>
      </c>
      <c r="AH37">
        <f>IFERROR(12000*IF('Performance Curves'!$U33="Cool",'Energy Use Calculator'!$D$39,IF('Performance Curves'!$U33="Heat",'Energy Use Calculator'!$D$40,MAX('Energy Use Calculator'!$D$39:$D$40)))*('Performance Curves'!$B33+'Performance Curves'!$C33*67+'Performance Curves'!$D33*67^2+'Performance Curves'!$E33*AH$1+'Performance Curves'!$F33*AH$1^2+'Performance Curves'!$G33*67*AH$1),0)</f>
        <v>0</v>
      </c>
      <c r="AI37">
        <f>IFERROR(12000*IF('Performance Curves'!$U33="Cool",'Energy Use Calculator'!$D$39,IF('Performance Curves'!$U33="Heat",'Energy Use Calculator'!$D$40,MAX('Energy Use Calculator'!$D$39:$D$40)))*('Performance Curves'!$B33+'Performance Curves'!$C33*67+'Performance Curves'!$D33*67^2+'Performance Curves'!$E33*AI$1+'Performance Curves'!$F33*AI$1^2+'Performance Curves'!$G33*67*AI$1),0)</f>
        <v>0</v>
      </c>
      <c r="AJ37">
        <f>IFERROR(12000*IF('Performance Curves'!$U33="Cool",'Energy Use Calculator'!$D$39,IF('Performance Curves'!$U33="Heat",'Energy Use Calculator'!$D$40,MAX('Energy Use Calculator'!$D$39:$D$40)))*('Performance Curves'!$B33+'Performance Curves'!$C33*67+'Performance Curves'!$D33*67^2+'Performance Curves'!$E33*AJ$1+'Performance Curves'!$F33*AJ$1^2+'Performance Curves'!$G33*67*AJ$1),0)</f>
        <v>0</v>
      </c>
      <c r="AK37">
        <f>IFERROR(12000*IF('Performance Curves'!$U33="Cool",'Energy Use Calculator'!$D$39,IF('Performance Curves'!$U33="Heat",'Energy Use Calculator'!$D$40,MAX('Energy Use Calculator'!$D$39:$D$40)))*('Performance Curves'!$B33+'Performance Curves'!$C33*67+'Performance Curves'!$D33*67^2+'Performance Curves'!$E33*AK$1+'Performance Curves'!$F33*AK$1^2+'Performance Curves'!$G33*67*AK$1),0)</f>
        <v>0</v>
      </c>
      <c r="AL37">
        <f>IFERROR(12000*IF('Performance Curves'!$U33="Cool",'Energy Use Calculator'!$D$39,IF('Performance Curves'!$U33="Heat",'Energy Use Calculator'!$D$40,MAX('Energy Use Calculator'!$D$39:$D$40)))*('Performance Curves'!$B33+'Performance Curves'!$C33*67+'Performance Curves'!$D33*67^2+'Performance Curves'!$E33*AL$1+'Performance Curves'!$F33*AL$1^2+'Performance Curves'!$G33*67*AL$1),0)</f>
        <v>0</v>
      </c>
      <c r="AM37">
        <f>IFERROR(12000*IF('Performance Curves'!$U33="Cool",'Energy Use Calculator'!$D$39,IF('Performance Curves'!$U33="Heat",'Energy Use Calculator'!$D$40,MAX('Energy Use Calculator'!$D$39:$D$40)))*('Performance Curves'!$B33+'Performance Curves'!$C33*67+'Performance Curves'!$D33*67^2+'Performance Curves'!$E33*AM$1+'Performance Curves'!$F33*AM$1^2+'Performance Curves'!$G33*67*AM$1),0)</f>
        <v>0</v>
      </c>
      <c r="AN37">
        <f>IFERROR(12000*IF('Performance Curves'!$U33="Cool",'Energy Use Calculator'!$D$39,IF('Performance Curves'!$U33="Heat",'Energy Use Calculator'!$D$40,MAX('Energy Use Calculator'!$D$39:$D$40)))*('Performance Curves'!$B33+'Performance Curves'!$C33*67+'Performance Curves'!$D33*67^2+'Performance Curves'!$E33*AN$1+'Performance Curves'!$F33*AN$1^2+'Performance Curves'!$G33*67*AN$1),0)</f>
        <v>0</v>
      </c>
      <c r="AO37">
        <f>IFERROR(12000*IF('Performance Curves'!$U33="Cool",'Energy Use Calculator'!$D$39,IF('Performance Curves'!$U33="Heat",'Energy Use Calculator'!$D$40,MAX('Energy Use Calculator'!$D$39:$D$40)))*('Performance Curves'!$B33+'Performance Curves'!$C33*67+'Performance Curves'!$D33*67^2+'Performance Curves'!$E33*AO$1+'Performance Curves'!$F33*AO$1^2+'Performance Curves'!$G33*67*AO$1),0)</f>
        <v>0</v>
      </c>
      <c r="AP37">
        <f>IFERROR(12000*IF('Performance Curves'!$U33="Cool",'Energy Use Calculator'!$D$39,IF('Performance Curves'!$U33="Heat",'Energy Use Calculator'!$D$40,MAX('Energy Use Calculator'!$D$39:$D$40)))*('Performance Curves'!$B33+'Performance Curves'!$C33*67+'Performance Curves'!$D33*67^2+'Performance Curves'!$E33*AP$1+'Performance Curves'!$F33*AP$1^2+'Performance Curves'!$G33*67*AP$1),0)</f>
        <v>0</v>
      </c>
      <c r="AQ37">
        <f>IFERROR(12000*IF('Performance Curves'!$U33="Cool",'Energy Use Calculator'!$D$39,IF('Performance Curves'!$U33="Heat",'Energy Use Calculator'!$D$40,MAX('Energy Use Calculator'!$D$39:$D$40)))*('Performance Curves'!$B33+'Performance Curves'!$C33*67+'Performance Curves'!$D33*67^2+'Performance Curves'!$E33*AQ$1+'Performance Curves'!$F33*AQ$1^2+'Performance Curves'!$G33*67*AQ$1),0)</f>
        <v>0</v>
      </c>
      <c r="AR37">
        <f>IFERROR(12000*IF('Performance Curves'!$U33="Cool",'Energy Use Calculator'!$D$39,IF('Performance Curves'!$U33="Heat",'Energy Use Calculator'!$D$40,MAX('Energy Use Calculator'!$D$39:$D$40)))*('Performance Curves'!$B33+'Performance Curves'!$C33*67+'Performance Curves'!$D33*67^2+'Performance Curves'!$E33*AR$1+'Performance Curves'!$F33*AR$1^2+'Performance Curves'!$G33*67*AR$1),0)</f>
        <v>0</v>
      </c>
      <c r="AS37">
        <f>IFERROR(12000*IF('Performance Curves'!$U33="Cool",'Energy Use Calculator'!$D$39,IF('Performance Curves'!$U33="Heat",'Energy Use Calculator'!$D$40,MAX('Energy Use Calculator'!$D$39:$D$40)))*('Performance Curves'!$B33+'Performance Curves'!$C33*67+'Performance Curves'!$D33*67^2+'Performance Curves'!$E33*AS$1+'Performance Curves'!$F33*AS$1^2+'Performance Curves'!$G33*67*AS$1),0)</f>
        <v>0</v>
      </c>
      <c r="AT37">
        <f>IFERROR(12000*IF('Performance Curves'!$U33="Cool",'Energy Use Calculator'!$D$39,IF('Performance Curves'!$U33="Heat",'Energy Use Calculator'!$D$40,MAX('Energy Use Calculator'!$D$39:$D$40)))*('Performance Curves'!$B33+'Performance Curves'!$C33*67+'Performance Curves'!$D33*67^2+'Performance Curves'!$E33*AT$1+'Performance Curves'!$F33*AT$1^2+'Performance Curves'!$G33*67*AT$1),0)</f>
        <v>0</v>
      </c>
      <c r="AU37">
        <f>IFERROR(12000*IF('Performance Curves'!$U33="Cool",'Energy Use Calculator'!$D$39,IF('Performance Curves'!$U33="Heat",'Energy Use Calculator'!$D$40,MAX('Energy Use Calculator'!$D$39:$D$40)))*('Performance Curves'!$B33+'Performance Curves'!$C33*67+'Performance Curves'!$D33*67^2+'Performance Curves'!$E33*AU$1+'Performance Curves'!$F33*AU$1^2+'Performance Curves'!$G33*67*AU$1),0)</f>
        <v>0</v>
      </c>
      <c r="AV37">
        <f>IFERROR(12000*IF('Performance Curves'!$U33="Cool",'Energy Use Calculator'!$D$39,IF('Performance Curves'!$U33="Heat",'Energy Use Calculator'!$D$40,MAX('Energy Use Calculator'!$D$39:$D$40)))*('Performance Curves'!$B33+'Performance Curves'!$C33*67+'Performance Curves'!$D33*67^2+'Performance Curves'!$E33*AV$1+'Performance Curves'!$F33*AV$1^2+'Performance Curves'!$G33*67*AV$1),0)</f>
        <v>0</v>
      </c>
      <c r="AW37">
        <f>IFERROR(12000*IF('Performance Curves'!$U33="Cool",'Energy Use Calculator'!$D$39,IF('Performance Curves'!$U33="Heat",'Energy Use Calculator'!$D$40,MAX('Energy Use Calculator'!$D$39:$D$40)))*('Performance Curves'!$B33+'Performance Curves'!$C33*67+'Performance Curves'!$D33*67^2+'Performance Curves'!$E33*AW$1+'Performance Curves'!$F33*AW$1^2+'Performance Curves'!$G33*67*AW$1),0)</f>
        <v>0</v>
      </c>
      <c r="AX37">
        <f>IFERROR(12000*IF('Performance Curves'!$U33="Cool",'Energy Use Calculator'!$D$39,IF('Performance Curves'!$U33="Heat",'Energy Use Calculator'!$D$40,MAX('Energy Use Calculator'!$D$39:$D$40)))*('Performance Curves'!$B33+'Performance Curves'!$C33*67+'Performance Curves'!$D33*67^2+'Performance Curves'!$E33*AX$1+'Performance Curves'!$F33*AX$1^2+'Performance Curves'!$G33*67*AX$1),0)</f>
        <v>0</v>
      </c>
      <c r="AY37">
        <f>IFERROR(12000*IF('Performance Curves'!$U33="Cool",'Energy Use Calculator'!$D$39,IF('Performance Curves'!$U33="Heat",'Energy Use Calculator'!$D$40,MAX('Energy Use Calculator'!$D$39:$D$40)))*('Performance Curves'!$B33+'Performance Curves'!$C33*67+'Performance Curves'!$D33*67^2+'Performance Curves'!$E33*AY$1+'Performance Curves'!$F33*AY$1^2+'Performance Curves'!$G33*67*AY$1),0)</f>
        <v>0</v>
      </c>
      <c r="AZ37">
        <f>IFERROR(12000*IF('Performance Curves'!$U33="Cool",'Energy Use Calculator'!$D$39,IF('Performance Curves'!$U33="Heat",'Energy Use Calculator'!$D$40,MAX('Energy Use Calculator'!$D$39:$D$40)))*('Performance Curves'!$B33+'Performance Curves'!$C33*67+'Performance Curves'!$D33*67^2+'Performance Curves'!$E33*AZ$1+'Performance Curves'!$F33*AZ$1^2+'Performance Curves'!$G33*67*AZ$1),0)</f>
        <v>0</v>
      </c>
      <c r="BA37">
        <f>IFERROR(12000*IF('Performance Curves'!$U33="Cool",'Energy Use Calculator'!$D$39,IF('Performance Curves'!$U33="Heat",'Energy Use Calculator'!$D$40,MAX('Energy Use Calculator'!$D$39:$D$40)))*('Performance Curves'!$B33+'Performance Curves'!$C33*67+'Performance Curves'!$D33*67^2+'Performance Curves'!$E33*BA$1+'Performance Curves'!$F33*BA$1^2+'Performance Curves'!$G33*67*BA$1),0)</f>
        <v>0</v>
      </c>
      <c r="BB37">
        <f>IFERROR(12000*IF('Performance Curves'!$U33="Cool",'Energy Use Calculator'!$D$39,IF('Performance Curves'!$U33="Heat",'Energy Use Calculator'!$D$40,MAX('Energy Use Calculator'!$D$39:$D$40)))*('Performance Curves'!$B33+'Performance Curves'!$C33*67+'Performance Curves'!$D33*67^2+'Performance Curves'!$E33*BB$1+'Performance Curves'!$F33*BB$1^2+'Performance Curves'!$G33*67*BB$1),0)</f>
        <v>0</v>
      </c>
      <c r="BC37">
        <f>IFERROR(12000*IF('Performance Curves'!$U33="Cool",'Energy Use Calculator'!$D$39,IF('Performance Curves'!$U33="Heat",'Energy Use Calculator'!$D$40,MAX('Energy Use Calculator'!$D$39:$D$40)))*('Performance Curves'!$B33+'Performance Curves'!$C33*67+'Performance Curves'!$D33*67^2+'Performance Curves'!$E33*BC$1+'Performance Curves'!$F33*BC$1^2+'Performance Curves'!$G33*67*BC$1),0)</f>
        <v>0</v>
      </c>
      <c r="BD37">
        <f>IFERROR(12000*IF('Performance Curves'!$U33="Cool",'Energy Use Calculator'!$D$39,IF('Performance Curves'!$U33="Heat",'Energy Use Calculator'!$D$40,MAX('Energy Use Calculator'!$D$39:$D$40)))*('Performance Curves'!$B33+'Performance Curves'!$C33*67+'Performance Curves'!$D33*67^2+'Performance Curves'!$E33*BD$1+'Performance Curves'!$F33*BD$1^2+'Performance Curves'!$G33*67*BD$1),0)</f>
        <v>0</v>
      </c>
      <c r="BE37">
        <f>IFERROR(12000*IF('Performance Curves'!$U33="Cool",'Energy Use Calculator'!$D$39,IF('Performance Curves'!$U33="Heat",'Energy Use Calculator'!$D$40,MAX('Energy Use Calculator'!$D$39:$D$40)))*('Performance Curves'!$B33+'Performance Curves'!$C33*67+'Performance Curves'!$D33*67^2+'Performance Curves'!$E33*BE$1+'Performance Curves'!$F33*BE$1^2+'Performance Curves'!$G33*67*BE$1),0)</f>
        <v>0</v>
      </c>
      <c r="BF37">
        <f>IFERROR(12000*IF('Performance Curves'!$U33="Cool",'Energy Use Calculator'!$D$39,IF('Performance Curves'!$U33="Heat",'Energy Use Calculator'!$D$40,MAX('Energy Use Calculator'!$D$39:$D$40)))*('Performance Curves'!$B33+'Performance Curves'!$C33*67+'Performance Curves'!$D33*67^2+'Performance Curves'!$E33*BF$1+'Performance Curves'!$F33*BF$1^2+'Performance Curves'!$G33*67*BF$1),0)</f>
        <v>0</v>
      </c>
      <c r="BG37">
        <f>IFERROR(12000*IF('Performance Curves'!$U33="Cool",'Energy Use Calculator'!$D$39,IF('Performance Curves'!$U33="Heat",'Energy Use Calculator'!$D$40,MAX('Energy Use Calculator'!$D$39:$D$40)))*('Performance Curves'!$B33+'Performance Curves'!$C33*67+'Performance Curves'!$D33*67^2+'Performance Curves'!$E33*BG$1+'Performance Curves'!$F33*BG$1^2+'Performance Curves'!$G33*67*BG$1),0)</f>
        <v>0</v>
      </c>
      <c r="BH37">
        <f>IFERROR(12000*IF('Performance Curves'!$U33="Cool",'Energy Use Calculator'!$D$39,IF('Performance Curves'!$U33="Heat",'Energy Use Calculator'!$D$40,MAX('Energy Use Calculator'!$D$39:$D$40)))*('Performance Curves'!$B33+'Performance Curves'!$C33*67+'Performance Curves'!$D33*67^2+'Performance Curves'!$E33*BH$1+'Performance Curves'!$F33*BH$1^2+'Performance Curves'!$G33*67*BH$1),0)</f>
        <v>0</v>
      </c>
      <c r="BI37">
        <f>IFERROR(12000*IF('Performance Curves'!$U33="Cool",'Energy Use Calculator'!$D$39,IF('Performance Curves'!$U33="Heat",'Energy Use Calculator'!$D$40,MAX('Energy Use Calculator'!$D$39:$D$40)))*('Performance Curves'!$B33+'Performance Curves'!$C33*67+'Performance Curves'!$D33*67^2+'Performance Curves'!$E33*BI$1+'Performance Curves'!$F33*BI$1^2+'Performance Curves'!$G33*67*BI$1),0)</f>
        <v>0</v>
      </c>
      <c r="BJ37">
        <f>IFERROR(12000*IF('Performance Curves'!$U33="Cool",'Energy Use Calculator'!$D$39,IF('Performance Curves'!$U33="Heat",'Energy Use Calculator'!$D$40,MAX('Energy Use Calculator'!$D$39:$D$40)))*('Performance Curves'!$B33+'Performance Curves'!$C33*67+'Performance Curves'!$D33*67^2+'Performance Curves'!$E33*BJ$1+'Performance Curves'!$F33*BJ$1^2+'Performance Curves'!$G33*67*BJ$1),0)</f>
        <v>0</v>
      </c>
      <c r="BK37">
        <f>IFERROR(12000*IF('Performance Curves'!$U33="Cool",'Energy Use Calculator'!$D$39,IF('Performance Curves'!$U33="Heat",'Energy Use Calculator'!$D$40,MAX('Energy Use Calculator'!$D$39:$D$40)))*('Performance Curves'!$B33+'Performance Curves'!$C33*67+'Performance Curves'!$D33*67^2+'Performance Curves'!$E33*BK$1+'Performance Curves'!$F33*BK$1^2+'Performance Curves'!$G33*67*BK$1),0)</f>
        <v>0</v>
      </c>
      <c r="BL37">
        <f>IFERROR(12000*IF('Performance Curves'!$U33="Cool",'Energy Use Calculator'!$D$39,IF('Performance Curves'!$U33="Heat",'Energy Use Calculator'!$D$40,MAX('Energy Use Calculator'!$D$39:$D$40)))*('Performance Curves'!$B33+'Performance Curves'!$C33*67+'Performance Curves'!$D33*67^2+'Performance Curves'!$E33*BL$1+'Performance Curves'!$F33*BL$1^2+'Performance Curves'!$G33*67*BL$1),0)</f>
        <v>0</v>
      </c>
      <c r="BM37">
        <f>IFERROR(12000*IF('Performance Curves'!$U33="Cool",'Energy Use Calculator'!$D$39,IF('Performance Curves'!$U33="Heat",'Energy Use Calculator'!$D$40,MAX('Energy Use Calculator'!$D$39:$D$40)))*('Performance Curves'!$B33+'Performance Curves'!$C33*67+'Performance Curves'!$D33*67^2+'Performance Curves'!$E33*BM$1+'Performance Curves'!$F33*BM$1^2+'Performance Curves'!$G33*67*BM$1),0)</f>
        <v>0</v>
      </c>
      <c r="BN37">
        <f>IFERROR(12000*IF('Performance Curves'!$U33="Cool",'Energy Use Calculator'!$D$39,IF('Performance Curves'!$U33="Heat",'Energy Use Calculator'!$D$40,MAX('Energy Use Calculator'!$D$39:$D$40)))*('Performance Curves'!$B33+'Performance Curves'!$C33*67+'Performance Curves'!$D33*67^2+'Performance Curves'!$E33*BN$1+'Performance Curves'!$F33*BN$1^2+'Performance Curves'!$G33*67*BN$1),0)</f>
        <v>0</v>
      </c>
      <c r="BO37">
        <f>IFERROR(12000*IF('Performance Curves'!$U33="Cool",'Energy Use Calculator'!$D$39,IF('Performance Curves'!$U33="Heat",'Energy Use Calculator'!$D$40,MAX('Energy Use Calculator'!$D$39:$D$40)))*('Performance Curves'!$B33+'Performance Curves'!$C33*67+'Performance Curves'!$D33*67^2+'Performance Curves'!$E33*BO$1+'Performance Curves'!$F33*BO$1^2+'Performance Curves'!$G33*67*BO$1),0)</f>
        <v>0</v>
      </c>
      <c r="BP37">
        <f>IFERROR(12000*IF('Performance Curves'!$U33="Cool",'Energy Use Calculator'!$D$39,IF('Performance Curves'!$U33="Heat",'Energy Use Calculator'!$D$40,MAX('Energy Use Calculator'!$D$39:$D$40)))*('Performance Curves'!$B33+'Performance Curves'!$C33*67+'Performance Curves'!$D33*67^2+'Performance Curves'!$E33*BP$1+'Performance Curves'!$F33*BP$1^2+'Performance Curves'!$G33*67*BP$1),0)</f>
        <v>0</v>
      </c>
      <c r="BQ37">
        <f>IFERROR(12000*IF('Performance Curves'!$U33="Cool",'Energy Use Calculator'!$D$39,IF('Performance Curves'!$U33="Heat",'Energy Use Calculator'!$D$40,MAX('Energy Use Calculator'!$D$39:$D$40)))*('Performance Curves'!$B33+'Performance Curves'!$C33*67+'Performance Curves'!$D33*67^2+'Performance Curves'!$E33*BQ$1+'Performance Curves'!$F33*BQ$1^2+'Performance Curves'!$G33*67*BQ$1),0)</f>
        <v>0</v>
      </c>
      <c r="BR37">
        <f>IFERROR(12000*IF('Performance Curves'!$U33="Cool",'Energy Use Calculator'!$D$39,IF('Performance Curves'!$U33="Heat",'Energy Use Calculator'!$D$40,MAX('Energy Use Calculator'!$D$39:$D$40)))*('Performance Curves'!$B33+'Performance Curves'!$C33*67+'Performance Curves'!$D33*67^2+'Performance Curves'!$E33*BR$1+'Performance Curves'!$F33*BR$1^2+'Performance Curves'!$G33*67*BR$1),0)</f>
        <v>0</v>
      </c>
      <c r="BS37">
        <f>IFERROR(12000*IF('Performance Curves'!$U33="Cool",'Energy Use Calculator'!$D$39,IF('Performance Curves'!$U33="Heat",'Energy Use Calculator'!$D$40,MAX('Energy Use Calculator'!$D$39:$D$40)))*('Performance Curves'!$B33+'Performance Curves'!$C33*67+'Performance Curves'!$D33*67^2+'Performance Curves'!$E33*BS$1+'Performance Curves'!$F33*BS$1^2+'Performance Curves'!$G33*67*BS$1),0)</f>
        <v>0</v>
      </c>
      <c r="BT37">
        <f>IFERROR(12000*IF('Performance Curves'!$U33="Cool",'Energy Use Calculator'!$D$39,IF('Performance Curves'!$U33="Heat",'Energy Use Calculator'!$D$40,MAX('Energy Use Calculator'!$D$39:$D$40)))*('Performance Curves'!$B33+'Performance Curves'!$C33*67+'Performance Curves'!$D33*67^2+'Performance Curves'!$E33*BT$1+'Performance Curves'!$F33*BT$1^2+'Performance Curves'!$G33*67*BT$1),0)</f>
        <v>0</v>
      </c>
      <c r="BU37">
        <f>IFERROR(12000*IF('Performance Curves'!$U33="Cool",'Energy Use Calculator'!$D$39,IF('Performance Curves'!$U33="Heat",'Energy Use Calculator'!$D$40,MAX('Energy Use Calculator'!$D$39:$D$40)))*('Performance Curves'!$B33+'Performance Curves'!$C33*67+'Performance Curves'!$D33*67^2+'Performance Curves'!$E33*BU$1+'Performance Curves'!$F33*BU$1^2+'Performance Curves'!$G33*67*BU$1),0)</f>
        <v>0</v>
      </c>
      <c r="BV37">
        <f>IFERROR(12000*IF('Performance Curves'!$U33="Cool",'Energy Use Calculator'!$D$39,IF('Performance Curves'!$U33="Heat",'Energy Use Calculator'!$D$40,MAX('Energy Use Calculator'!$D$39:$D$40)))*('Performance Curves'!$B33+'Performance Curves'!$C33*67+'Performance Curves'!$D33*67^2+'Performance Curves'!$E33*BV$1+'Performance Curves'!$F33*BV$1^2+'Performance Curves'!$G33*67*BV$1),0)</f>
        <v>0</v>
      </c>
      <c r="BW37">
        <f>IFERROR(12000*IF('Performance Curves'!$U33="Cool",'Energy Use Calculator'!$D$39,IF('Performance Curves'!$U33="Heat",'Energy Use Calculator'!$D$40,MAX('Energy Use Calculator'!$D$39:$D$40)))*('Performance Curves'!$B33+'Performance Curves'!$C33*67+'Performance Curves'!$D33*67^2+'Performance Curves'!$E33*BW$1+'Performance Curves'!$F33*BW$1^2+'Performance Curves'!$G33*67*BW$1),0)</f>
        <v>0</v>
      </c>
      <c r="BX37">
        <f>IFERROR(12000*IF('Performance Curves'!$U33="Cool",'Energy Use Calculator'!$D$39,IF('Performance Curves'!$U33="Heat",'Energy Use Calculator'!$D$40,MAX('Energy Use Calculator'!$D$39:$D$40)))*('Performance Curves'!$B33+'Performance Curves'!$C33*67+'Performance Curves'!$D33*67^2+'Performance Curves'!$E33*BX$1+'Performance Curves'!$F33*BX$1^2+'Performance Curves'!$G33*67*BX$1),0)</f>
        <v>0</v>
      </c>
      <c r="BY37">
        <f>IFERROR(12000*IF('Performance Curves'!$U33="Cool",'Energy Use Calculator'!$D$39,IF('Performance Curves'!$U33="Heat",'Energy Use Calculator'!$D$40,MAX('Energy Use Calculator'!$D$39:$D$40)))*('Performance Curves'!$B33+'Performance Curves'!$C33*67+'Performance Curves'!$D33*67^2+'Performance Curves'!$E33*BY$1+'Performance Curves'!$F33*BY$1^2+'Performance Curves'!$G33*67*BY$1),0)</f>
        <v>0</v>
      </c>
      <c r="BZ37">
        <f>IFERROR(12000*IF('Performance Curves'!$U33="Cool",'Energy Use Calculator'!$D$39,IF('Performance Curves'!$U33="Heat",'Energy Use Calculator'!$D$40,MAX('Energy Use Calculator'!$D$39:$D$40)))*('Performance Curves'!$B33+'Performance Curves'!$C33*67+'Performance Curves'!$D33*67^2+'Performance Curves'!$E33*BZ$1+'Performance Curves'!$F33*BZ$1^2+'Performance Curves'!$G33*67*BZ$1),0)</f>
        <v>0</v>
      </c>
      <c r="CA37">
        <f>IFERROR(12000*IF('Performance Curves'!$U33="Cool",'Energy Use Calculator'!$D$39,IF('Performance Curves'!$U33="Heat",'Energy Use Calculator'!$D$40,MAX('Energy Use Calculator'!$D$39:$D$40)))*('Performance Curves'!$B33+'Performance Curves'!$C33*67+'Performance Curves'!$D33*67^2+'Performance Curves'!$E33*CA$1+'Performance Curves'!$F33*CA$1^2+'Performance Curves'!$G33*67*CA$1),0)</f>
        <v>0</v>
      </c>
      <c r="CB37">
        <f>IFERROR(12000*IF('Performance Curves'!$U33="Cool",'Energy Use Calculator'!$D$39,IF('Performance Curves'!$U33="Heat",'Energy Use Calculator'!$D$40,MAX('Energy Use Calculator'!$D$39:$D$40)))*('Performance Curves'!$B33+'Performance Curves'!$C33*67+'Performance Curves'!$D33*67^2+'Performance Curves'!$E33*CB$1+'Performance Curves'!$F33*CB$1^2+'Performance Curves'!$G33*67*CB$1),0)</f>
        <v>0</v>
      </c>
      <c r="CC37">
        <f>IFERROR(12000*IF('Performance Curves'!$U33="Cool",'Energy Use Calculator'!$D$39,IF('Performance Curves'!$U33="Heat",'Energy Use Calculator'!$D$40,MAX('Energy Use Calculator'!$D$39:$D$40)))*('Performance Curves'!$B33+'Performance Curves'!$C33*67+'Performance Curves'!$D33*67^2+'Performance Curves'!$E33*CC$1+'Performance Curves'!$F33*CC$1^2+'Performance Curves'!$G33*67*CC$1),0)</f>
        <v>0</v>
      </c>
      <c r="CD37">
        <f>IFERROR(12000*IF('Performance Curves'!$U33="Cool",'Energy Use Calculator'!$D$39,IF('Performance Curves'!$U33="Heat",'Energy Use Calculator'!$D$40,MAX('Energy Use Calculator'!$D$39:$D$40)))*('Performance Curves'!$B33+'Performance Curves'!$C33*67+'Performance Curves'!$D33*67^2+'Performance Curves'!$E33*CD$1+'Performance Curves'!$F33*CD$1^2+'Performance Curves'!$G33*67*CD$1),0)</f>
        <v>0</v>
      </c>
    </row>
    <row r="38" spans="1:82" x14ac:dyDescent="0.25">
      <c r="A38" t="s">
        <v>349</v>
      </c>
      <c r="B38">
        <f>IFERROR(12000*IF('Performance Curves'!$U34="Cool",'Energy Use Calculator'!$D$39,IF('Performance Curves'!$U34="Heat",'Energy Use Calculator'!$D$40,MAX('Energy Use Calculator'!$D$39:$D$40)))*('Performance Curves'!$B34+'Performance Curves'!$C34*67+'Performance Curves'!$D34*67^2+'Performance Curves'!$E34*B$1+'Performance Curves'!$F34*B$1^2+'Performance Curves'!$G34*67*B$1),0)</f>
        <v>0</v>
      </c>
      <c r="C38">
        <f>IFERROR(12000*IF('Performance Curves'!$U34="Cool",'Energy Use Calculator'!$D$39,IF('Performance Curves'!$U34="Heat",'Energy Use Calculator'!$D$40,MAX('Energy Use Calculator'!$D$39:$D$40)))*('Performance Curves'!$B34+'Performance Curves'!$C34*67+'Performance Curves'!$D34*67^2+'Performance Curves'!$E34*C$1+'Performance Curves'!$F34*C$1^2+'Performance Curves'!$G34*67*C$1),0)</f>
        <v>0</v>
      </c>
      <c r="D38">
        <f>IFERROR(12000*IF('Performance Curves'!$U34="Cool",'Energy Use Calculator'!$D$39,IF('Performance Curves'!$U34="Heat",'Energy Use Calculator'!$D$40,MAX('Energy Use Calculator'!$D$39:$D$40)))*('Performance Curves'!$B34+'Performance Curves'!$C34*67+'Performance Curves'!$D34*67^2+'Performance Curves'!$E34*D$1+'Performance Curves'!$F34*D$1^2+'Performance Curves'!$G34*67*D$1),0)</f>
        <v>0</v>
      </c>
      <c r="E38">
        <f>IFERROR(12000*IF('Performance Curves'!$U34="Cool",'Energy Use Calculator'!$D$39,IF('Performance Curves'!$U34="Heat",'Energy Use Calculator'!$D$40,MAX('Energy Use Calculator'!$D$39:$D$40)))*('Performance Curves'!$B34+'Performance Curves'!$C34*67+'Performance Curves'!$D34*67^2+'Performance Curves'!$E34*E$1+'Performance Curves'!$F34*E$1^2+'Performance Curves'!$G34*67*E$1),0)</f>
        <v>0</v>
      </c>
      <c r="F38">
        <f>IFERROR(12000*IF('Performance Curves'!$U34="Cool",'Energy Use Calculator'!$D$39,IF('Performance Curves'!$U34="Heat",'Energy Use Calculator'!$D$40,MAX('Energy Use Calculator'!$D$39:$D$40)))*('Performance Curves'!$B34+'Performance Curves'!$C34*67+'Performance Curves'!$D34*67^2+'Performance Curves'!$E34*F$1+'Performance Curves'!$F34*F$1^2+'Performance Curves'!$G34*67*F$1),0)</f>
        <v>0</v>
      </c>
      <c r="G38">
        <f>IFERROR(12000*IF('Performance Curves'!$U34="Cool",'Energy Use Calculator'!$D$39,IF('Performance Curves'!$U34="Heat",'Energy Use Calculator'!$D$40,MAX('Energy Use Calculator'!$D$39:$D$40)))*('Performance Curves'!$B34+'Performance Curves'!$C34*67+'Performance Curves'!$D34*67^2+'Performance Curves'!$E34*G$1+'Performance Curves'!$F34*G$1^2+'Performance Curves'!$G34*67*G$1),0)</f>
        <v>0</v>
      </c>
      <c r="H38">
        <f>IFERROR(12000*IF('Performance Curves'!$U34="Cool",'Energy Use Calculator'!$D$39,IF('Performance Curves'!$U34="Heat",'Energy Use Calculator'!$D$40,MAX('Energy Use Calculator'!$D$39:$D$40)))*('Performance Curves'!$B34+'Performance Curves'!$C34*67+'Performance Curves'!$D34*67^2+'Performance Curves'!$E34*H$1+'Performance Curves'!$F34*H$1^2+'Performance Curves'!$G34*67*H$1),0)</f>
        <v>0</v>
      </c>
      <c r="I38">
        <f>IFERROR(12000*IF('Performance Curves'!$U34="Cool",'Energy Use Calculator'!$D$39,IF('Performance Curves'!$U34="Heat",'Energy Use Calculator'!$D$40,MAX('Energy Use Calculator'!$D$39:$D$40)))*('Performance Curves'!$B34+'Performance Curves'!$C34*67+'Performance Curves'!$D34*67^2+'Performance Curves'!$E34*I$1+'Performance Curves'!$F34*I$1^2+'Performance Curves'!$G34*67*I$1),0)</f>
        <v>0</v>
      </c>
      <c r="J38">
        <f>IFERROR(12000*IF('Performance Curves'!$U34="Cool",'Energy Use Calculator'!$D$39,IF('Performance Curves'!$U34="Heat",'Energy Use Calculator'!$D$40,MAX('Energy Use Calculator'!$D$39:$D$40)))*('Performance Curves'!$B34+'Performance Curves'!$C34*67+'Performance Curves'!$D34*67^2+'Performance Curves'!$E34*J$1+'Performance Curves'!$F34*J$1^2+'Performance Curves'!$G34*67*J$1),0)</f>
        <v>0</v>
      </c>
      <c r="K38">
        <f>IFERROR(12000*IF('Performance Curves'!$U34="Cool",'Energy Use Calculator'!$D$39,IF('Performance Curves'!$U34="Heat",'Energy Use Calculator'!$D$40,MAX('Energy Use Calculator'!$D$39:$D$40)))*('Performance Curves'!$B34+'Performance Curves'!$C34*67+'Performance Curves'!$D34*67^2+'Performance Curves'!$E34*K$1+'Performance Curves'!$F34*K$1^2+'Performance Curves'!$G34*67*K$1),0)</f>
        <v>0</v>
      </c>
      <c r="L38">
        <f>IFERROR(12000*IF('Performance Curves'!$U34="Cool",'Energy Use Calculator'!$D$39,IF('Performance Curves'!$U34="Heat",'Energy Use Calculator'!$D$40,MAX('Energy Use Calculator'!$D$39:$D$40)))*('Performance Curves'!$B34+'Performance Curves'!$C34*67+'Performance Curves'!$D34*67^2+'Performance Curves'!$E34*L$1+'Performance Curves'!$F34*L$1^2+'Performance Curves'!$G34*67*L$1),0)</f>
        <v>0</v>
      </c>
      <c r="M38">
        <f>IFERROR(12000*IF('Performance Curves'!$U34="Cool",'Energy Use Calculator'!$D$39,IF('Performance Curves'!$U34="Heat",'Energy Use Calculator'!$D$40,MAX('Energy Use Calculator'!$D$39:$D$40)))*('Performance Curves'!$B34+'Performance Curves'!$C34*67+'Performance Curves'!$D34*67^2+'Performance Curves'!$E34*M$1+'Performance Curves'!$F34*M$1^2+'Performance Curves'!$G34*67*M$1),0)</f>
        <v>0</v>
      </c>
      <c r="N38">
        <f>IFERROR(12000*IF('Performance Curves'!$U34="Cool",'Energy Use Calculator'!$D$39,IF('Performance Curves'!$U34="Heat",'Energy Use Calculator'!$D$40,MAX('Energy Use Calculator'!$D$39:$D$40)))*('Performance Curves'!$B34+'Performance Curves'!$C34*67+'Performance Curves'!$D34*67^2+'Performance Curves'!$E34*N$1+'Performance Curves'!$F34*N$1^2+'Performance Curves'!$G34*67*N$1),0)</f>
        <v>0</v>
      </c>
      <c r="O38">
        <f>IFERROR(12000*IF('Performance Curves'!$U34="Cool",'Energy Use Calculator'!$D$39,IF('Performance Curves'!$U34="Heat",'Energy Use Calculator'!$D$40,MAX('Energy Use Calculator'!$D$39:$D$40)))*('Performance Curves'!$B34+'Performance Curves'!$C34*67+'Performance Curves'!$D34*67^2+'Performance Curves'!$E34*O$1+'Performance Curves'!$F34*O$1^2+'Performance Curves'!$G34*67*O$1),0)</f>
        <v>0</v>
      </c>
      <c r="P38">
        <f>IFERROR(12000*IF('Performance Curves'!$U34="Cool",'Energy Use Calculator'!$D$39,IF('Performance Curves'!$U34="Heat",'Energy Use Calculator'!$D$40,MAX('Energy Use Calculator'!$D$39:$D$40)))*('Performance Curves'!$B34+'Performance Curves'!$C34*67+'Performance Curves'!$D34*67^2+'Performance Curves'!$E34*P$1+'Performance Curves'!$F34*P$1^2+'Performance Curves'!$G34*67*P$1),0)</f>
        <v>0</v>
      </c>
      <c r="Q38">
        <f>IFERROR(12000*IF('Performance Curves'!$U34="Cool",'Energy Use Calculator'!$D$39,IF('Performance Curves'!$U34="Heat",'Energy Use Calculator'!$D$40,MAX('Energy Use Calculator'!$D$39:$D$40)))*('Performance Curves'!$B34+'Performance Curves'!$C34*67+'Performance Curves'!$D34*67^2+'Performance Curves'!$E34*Q$1+'Performance Curves'!$F34*Q$1^2+'Performance Curves'!$G34*67*Q$1),0)</f>
        <v>0</v>
      </c>
      <c r="R38">
        <f>IFERROR(12000*IF('Performance Curves'!$U34="Cool",'Energy Use Calculator'!$D$39,IF('Performance Curves'!$U34="Heat",'Energy Use Calculator'!$D$40,MAX('Energy Use Calculator'!$D$39:$D$40)))*('Performance Curves'!$B34+'Performance Curves'!$C34*67+'Performance Curves'!$D34*67^2+'Performance Curves'!$E34*R$1+'Performance Curves'!$F34*R$1^2+'Performance Curves'!$G34*67*R$1),0)</f>
        <v>0</v>
      </c>
      <c r="S38">
        <f>IFERROR(12000*IF('Performance Curves'!$U34="Cool",'Energy Use Calculator'!$D$39,IF('Performance Curves'!$U34="Heat",'Energy Use Calculator'!$D$40,MAX('Energy Use Calculator'!$D$39:$D$40)))*('Performance Curves'!$B34+'Performance Curves'!$C34*67+'Performance Curves'!$D34*67^2+'Performance Curves'!$E34*S$1+'Performance Curves'!$F34*S$1^2+'Performance Curves'!$G34*67*S$1),0)</f>
        <v>0</v>
      </c>
      <c r="T38">
        <f>IFERROR(12000*IF('Performance Curves'!$U34="Cool",'Energy Use Calculator'!$D$39,IF('Performance Curves'!$U34="Heat",'Energy Use Calculator'!$D$40,MAX('Energy Use Calculator'!$D$39:$D$40)))*('Performance Curves'!$B34+'Performance Curves'!$C34*67+'Performance Curves'!$D34*67^2+'Performance Curves'!$E34*T$1+'Performance Curves'!$F34*T$1^2+'Performance Curves'!$G34*67*T$1),0)</f>
        <v>0</v>
      </c>
      <c r="U38">
        <f>IFERROR(12000*IF('Performance Curves'!$U34="Cool",'Energy Use Calculator'!$D$39,IF('Performance Curves'!$U34="Heat",'Energy Use Calculator'!$D$40,MAX('Energy Use Calculator'!$D$39:$D$40)))*('Performance Curves'!$B34+'Performance Curves'!$C34*67+'Performance Curves'!$D34*67^2+'Performance Curves'!$E34*U$1+'Performance Curves'!$F34*U$1^2+'Performance Curves'!$G34*67*U$1),0)</f>
        <v>0</v>
      </c>
      <c r="V38">
        <f>IFERROR(12000*IF('Performance Curves'!$U34="Cool",'Energy Use Calculator'!$D$39,IF('Performance Curves'!$U34="Heat",'Energy Use Calculator'!$D$40,MAX('Energy Use Calculator'!$D$39:$D$40)))*('Performance Curves'!$B34+'Performance Curves'!$C34*67+'Performance Curves'!$D34*67^2+'Performance Curves'!$E34*V$1+'Performance Curves'!$F34*V$1^2+'Performance Curves'!$G34*67*V$1),0)</f>
        <v>0</v>
      </c>
      <c r="W38">
        <f>IFERROR(12000*IF('Performance Curves'!$U34="Cool",'Energy Use Calculator'!$D$39,IF('Performance Curves'!$U34="Heat",'Energy Use Calculator'!$D$40,MAX('Energy Use Calculator'!$D$39:$D$40)))*('Performance Curves'!$B34+'Performance Curves'!$C34*67+'Performance Curves'!$D34*67^2+'Performance Curves'!$E34*W$1+'Performance Curves'!$F34*W$1^2+'Performance Curves'!$G34*67*W$1),0)</f>
        <v>0</v>
      </c>
      <c r="X38">
        <f>IFERROR(12000*IF('Performance Curves'!$U34="Cool",'Energy Use Calculator'!$D$39,IF('Performance Curves'!$U34="Heat",'Energy Use Calculator'!$D$40,MAX('Energy Use Calculator'!$D$39:$D$40)))*('Performance Curves'!$B34+'Performance Curves'!$C34*67+'Performance Curves'!$D34*67^2+'Performance Curves'!$E34*X$1+'Performance Curves'!$F34*X$1^2+'Performance Curves'!$G34*67*X$1),0)</f>
        <v>0</v>
      </c>
      <c r="Y38">
        <f>IFERROR(12000*IF('Performance Curves'!$U34="Cool",'Energy Use Calculator'!$D$39,IF('Performance Curves'!$U34="Heat",'Energy Use Calculator'!$D$40,MAX('Energy Use Calculator'!$D$39:$D$40)))*('Performance Curves'!$B34+'Performance Curves'!$C34*67+'Performance Curves'!$D34*67^2+'Performance Curves'!$E34*Y$1+'Performance Curves'!$F34*Y$1^2+'Performance Curves'!$G34*67*Y$1),0)</f>
        <v>0</v>
      </c>
      <c r="Z38">
        <f>IFERROR(12000*IF('Performance Curves'!$U34="Cool",'Energy Use Calculator'!$D$39,IF('Performance Curves'!$U34="Heat",'Energy Use Calculator'!$D$40,MAX('Energy Use Calculator'!$D$39:$D$40)))*('Performance Curves'!$B34+'Performance Curves'!$C34*67+'Performance Curves'!$D34*67^2+'Performance Curves'!$E34*Z$1+'Performance Curves'!$F34*Z$1^2+'Performance Curves'!$G34*67*Z$1),0)</f>
        <v>0</v>
      </c>
      <c r="AA38">
        <f>IFERROR(12000*IF('Performance Curves'!$U34="Cool",'Energy Use Calculator'!$D$39,IF('Performance Curves'!$U34="Heat",'Energy Use Calculator'!$D$40,MAX('Energy Use Calculator'!$D$39:$D$40)))*('Performance Curves'!$B34+'Performance Curves'!$C34*67+'Performance Curves'!$D34*67^2+'Performance Curves'!$E34*AA$1+'Performance Curves'!$F34*AA$1^2+'Performance Curves'!$G34*67*AA$1),0)</f>
        <v>0</v>
      </c>
      <c r="AB38">
        <f>IFERROR(12000*IF('Performance Curves'!$U34="Cool",'Energy Use Calculator'!$D$39,IF('Performance Curves'!$U34="Heat",'Energy Use Calculator'!$D$40,MAX('Energy Use Calculator'!$D$39:$D$40)))*('Performance Curves'!$B34+'Performance Curves'!$C34*67+'Performance Curves'!$D34*67^2+'Performance Curves'!$E34*AB$1+'Performance Curves'!$F34*AB$1^2+'Performance Curves'!$G34*67*AB$1),0)</f>
        <v>0</v>
      </c>
      <c r="AC38">
        <f>IFERROR(12000*IF('Performance Curves'!$U34="Cool",'Energy Use Calculator'!$D$39,IF('Performance Curves'!$U34="Heat",'Energy Use Calculator'!$D$40,MAX('Energy Use Calculator'!$D$39:$D$40)))*('Performance Curves'!$B34+'Performance Curves'!$C34*67+'Performance Curves'!$D34*67^2+'Performance Curves'!$E34*AC$1+'Performance Curves'!$F34*AC$1^2+'Performance Curves'!$G34*67*AC$1),0)</f>
        <v>0</v>
      </c>
      <c r="AD38">
        <f>IFERROR(12000*IF('Performance Curves'!$U34="Cool",'Energy Use Calculator'!$D$39,IF('Performance Curves'!$U34="Heat",'Energy Use Calculator'!$D$40,MAX('Energy Use Calculator'!$D$39:$D$40)))*('Performance Curves'!$B34+'Performance Curves'!$C34*67+'Performance Curves'!$D34*67^2+'Performance Curves'!$E34*AD$1+'Performance Curves'!$F34*AD$1^2+'Performance Curves'!$G34*67*AD$1),0)</f>
        <v>0</v>
      </c>
      <c r="AE38">
        <f>IFERROR(12000*IF('Performance Curves'!$U34="Cool",'Energy Use Calculator'!$D$39,IF('Performance Curves'!$U34="Heat",'Energy Use Calculator'!$D$40,MAX('Energy Use Calculator'!$D$39:$D$40)))*('Performance Curves'!$B34+'Performance Curves'!$C34*67+'Performance Curves'!$D34*67^2+'Performance Curves'!$E34*AE$1+'Performance Curves'!$F34*AE$1^2+'Performance Curves'!$G34*67*AE$1),0)</f>
        <v>0</v>
      </c>
      <c r="AF38">
        <f>IFERROR(12000*IF('Performance Curves'!$U34="Cool",'Energy Use Calculator'!$D$39,IF('Performance Curves'!$U34="Heat",'Energy Use Calculator'!$D$40,MAX('Energy Use Calculator'!$D$39:$D$40)))*('Performance Curves'!$B34+'Performance Curves'!$C34*67+'Performance Curves'!$D34*67^2+'Performance Curves'!$E34*AF$1+'Performance Curves'!$F34*AF$1^2+'Performance Curves'!$G34*67*AF$1),0)</f>
        <v>0</v>
      </c>
      <c r="AG38">
        <f>IFERROR(12000*IF('Performance Curves'!$U34="Cool",'Energy Use Calculator'!$D$39,IF('Performance Curves'!$U34="Heat",'Energy Use Calculator'!$D$40,MAX('Energy Use Calculator'!$D$39:$D$40)))*('Performance Curves'!$B34+'Performance Curves'!$C34*67+'Performance Curves'!$D34*67^2+'Performance Curves'!$E34*AG$1+'Performance Curves'!$F34*AG$1^2+'Performance Curves'!$G34*67*AG$1),0)</f>
        <v>0</v>
      </c>
      <c r="AH38">
        <f>IFERROR(12000*IF('Performance Curves'!$U34="Cool",'Energy Use Calculator'!$D$39,IF('Performance Curves'!$U34="Heat",'Energy Use Calculator'!$D$40,MAX('Energy Use Calculator'!$D$39:$D$40)))*('Performance Curves'!$B34+'Performance Curves'!$C34*67+'Performance Curves'!$D34*67^2+'Performance Curves'!$E34*AH$1+'Performance Curves'!$F34*AH$1^2+'Performance Curves'!$G34*67*AH$1),0)</f>
        <v>0</v>
      </c>
      <c r="AI38">
        <f>IFERROR(12000*IF('Performance Curves'!$U34="Cool",'Energy Use Calculator'!$D$39,IF('Performance Curves'!$U34="Heat",'Energy Use Calculator'!$D$40,MAX('Energy Use Calculator'!$D$39:$D$40)))*('Performance Curves'!$B34+'Performance Curves'!$C34*67+'Performance Curves'!$D34*67^2+'Performance Curves'!$E34*AI$1+'Performance Curves'!$F34*AI$1^2+'Performance Curves'!$G34*67*AI$1),0)</f>
        <v>0</v>
      </c>
      <c r="AJ38">
        <f>IFERROR(12000*IF('Performance Curves'!$U34="Cool",'Energy Use Calculator'!$D$39,IF('Performance Curves'!$U34="Heat",'Energy Use Calculator'!$D$40,MAX('Energy Use Calculator'!$D$39:$D$40)))*('Performance Curves'!$B34+'Performance Curves'!$C34*67+'Performance Curves'!$D34*67^2+'Performance Curves'!$E34*AJ$1+'Performance Curves'!$F34*AJ$1^2+'Performance Curves'!$G34*67*AJ$1),0)</f>
        <v>0</v>
      </c>
      <c r="AK38">
        <f>IFERROR(12000*IF('Performance Curves'!$U34="Cool",'Energy Use Calculator'!$D$39,IF('Performance Curves'!$U34="Heat",'Energy Use Calculator'!$D$40,MAX('Energy Use Calculator'!$D$39:$D$40)))*('Performance Curves'!$B34+'Performance Curves'!$C34*67+'Performance Curves'!$D34*67^2+'Performance Curves'!$E34*AK$1+'Performance Curves'!$F34*AK$1^2+'Performance Curves'!$G34*67*AK$1),0)</f>
        <v>0</v>
      </c>
      <c r="AL38">
        <f>IFERROR(12000*IF('Performance Curves'!$U34="Cool",'Energy Use Calculator'!$D$39,IF('Performance Curves'!$U34="Heat",'Energy Use Calculator'!$D$40,MAX('Energy Use Calculator'!$D$39:$D$40)))*('Performance Curves'!$B34+'Performance Curves'!$C34*67+'Performance Curves'!$D34*67^2+'Performance Curves'!$E34*AL$1+'Performance Curves'!$F34*AL$1^2+'Performance Curves'!$G34*67*AL$1),0)</f>
        <v>0</v>
      </c>
      <c r="AM38">
        <f>IFERROR(12000*IF('Performance Curves'!$U34="Cool",'Energy Use Calculator'!$D$39,IF('Performance Curves'!$U34="Heat",'Energy Use Calculator'!$D$40,MAX('Energy Use Calculator'!$D$39:$D$40)))*('Performance Curves'!$B34+'Performance Curves'!$C34*67+'Performance Curves'!$D34*67^2+'Performance Curves'!$E34*AM$1+'Performance Curves'!$F34*AM$1^2+'Performance Curves'!$G34*67*AM$1),0)</f>
        <v>0</v>
      </c>
      <c r="AN38">
        <f>IFERROR(12000*IF('Performance Curves'!$U34="Cool",'Energy Use Calculator'!$D$39,IF('Performance Curves'!$U34="Heat",'Energy Use Calculator'!$D$40,MAX('Energy Use Calculator'!$D$39:$D$40)))*('Performance Curves'!$B34+'Performance Curves'!$C34*67+'Performance Curves'!$D34*67^2+'Performance Curves'!$E34*AN$1+'Performance Curves'!$F34*AN$1^2+'Performance Curves'!$G34*67*AN$1),0)</f>
        <v>0</v>
      </c>
      <c r="AO38">
        <f>IFERROR(12000*IF('Performance Curves'!$U34="Cool",'Energy Use Calculator'!$D$39,IF('Performance Curves'!$U34="Heat",'Energy Use Calculator'!$D$40,MAX('Energy Use Calculator'!$D$39:$D$40)))*('Performance Curves'!$B34+'Performance Curves'!$C34*67+'Performance Curves'!$D34*67^2+'Performance Curves'!$E34*AO$1+'Performance Curves'!$F34*AO$1^2+'Performance Curves'!$G34*67*AO$1),0)</f>
        <v>0</v>
      </c>
      <c r="AP38">
        <f>IFERROR(12000*IF('Performance Curves'!$U34="Cool",'Energy Use Calculator'!$D$39,IF('Performance Curves'!$U34="Heat",'Energy Use Calculator'!$D$40,MAX('Energy Use Calculator'!$D$39:$D$40)))*('Performance Curves'!$B34+'Performance Curves'!$C34*67+'Performance Curves'!$D34*67^2+'Performance Curves'!$E34*AP$1+'Performance Curves'!$F34*AP$1^2+'Performance Curves'!$G34*67*AP$1),0)</f>
        <v>0</v>
      </c>
      <c r="AQ38">
        <f>IFERROR(12000*IF('Performance Curves'!$U34="Cool",'Energy Use Calculator'!$D$39,IF('Performance Curves'!$U34="Heat",'Energy Use Calculator'!$D$40,MAX('Energy Use Calculator'!$D$39:$D$40)))*('Performance Curves'!$B34+'Performance Curves'!$C34*67+'Performance Curves'!$D34*67^2+'Performance Curves'!$E34*AQ$1+'Performance Curves'!$F34*AQ$1^2+'Performance Curves'!$G34*67*AQ$1),0)</f>
        <v>0</v>
      </c>
      <c r="AR38">
        <f>IFERROR(12000*IF('Performance Curves'!$U34="Cool",'Energy Use Calculator'!$D$39,IF('Performance Curves'!$U34="Heat",'Energy Use Calculator'!$D$40,MAX('Energy Use Calculator'!$D$39:$D$40)))*('Performance Curves'!$B34+'Performance Curves'!$C34*67+'Performance Curves'!$D34*67^2+'Performance Curves'!$E34*AR$1+'Performance Curves'!$F34*AR$1^2+'Performance Curves'!$G34*67*AR$1),0)</f>
        <v>0</v>
      </c>
      <c r="AS38">
        <f>IFERROR(12000*IF('Performance Curves'!$U34="Cool",'Energy Use Calculator'!$D$39,IF('Performance Curves'!$U34="Heat",'Energy Use Calculator'!$D$40,MAX('Energy Use Calculator'!$D$39:$D$40)))*('Performance Curves'!$B34+'Performance Curves'!$C34*67+'Performance Curves'!$D34*67^2+'Performance Curves'!$E34*AS$1+'Performance Curves'!$F34*AS$1^2+'Performance Curves'!$G34*67*AS$1),0)</f>
        <v>0</v>
      </c>
      <c r="AT38">
        <f>IFERROR(12000*IF('Performance Curves'!$U34="Cool",'Energy Use Calculator'!$D$39,IF('Performance Curves'!$U34="Heat",'Energy Use Calculator'!$D$40,MAX('Energy Use Calculator'!$D$39:$D$40)))*('Performance Curves'!$B34+'Performance Curves'!$C34*67+'Performance Curves'!$D34*67^2+'Performance Curves'!$E34*AT$1+'Performance Curves'!$F34*AT$1^2+'Performance Curves'!$G34*67*AT$1),0)</f>
        <v>0</v>
      </c>
      <c r="AU38">
        <f>IFERROR(12000*IF('Performance Curves'!$U34="Cool",'Energy Use Calculator'!$D$39,IF('Performance Curves'!$U34="Heat",'Energy Use Calculator'!$D$40,MAX('Energy Use Calculator'!$D$39:$D$40)))*('Performance Curves'!$B34+'Performance Curves'!$C34*67+'Performance Curves'!$D34*67^2+'Performance Curves'!$E34*AU$1+'Performance Curves'!$F34*AU$1^2+'Performance Curves'!$G34*67*AU$1),0)</f>
        <v>0</v>
      </c>
      <c r="AV38">
        <f>IFERROR(12000*IF('Performance Curves'!$U34="Cool",'Energy Use Calculator'!$D$39,IF('Performance Curves'!$U34="Heat",'Energy Use Calculator'!$D$40,MAX('Energy Use Calculator'!$D$39:$D$40)))*('Performance Curves'!$B34+'Performance Curves'!$C34*67+'Performance Curves'!$D34*67^2+'Performance Curves'!$E34*AV$1+'Performance Curves'!$F34*AV$1^2+'Performance Curves'!$G34*67*AV$1),0)</f>
        <v>0</v>
      </c>
      <c r="AW38">
        <f>IFERROR(12000*IF('Performance Curves'!$U34="Cool",'Energy Use Calculator'!$D$39,IF('Performance Curves'!$U34="Heat",'Energy Use Calculator'!$D$40,MAX('Energy Use Calculator'!$D$39:$D$40)))*('Performance Curves'!$B34+'Performance Curves'!$C34*67+'Performance Curves'!$D34*67^2+'Performance Curves'!$E34*AW$1+'Performance Curves'!$F34*AW$1^2+'Performance Curves'!$G34*67*AW$1),0)</f>
        <v>0</v>
      </c>
      <c r="AX38">
        <f>IFERROR(12000*IF('Performance Curves'!$U34="Cool",'Energy Use Calculator'!$D$39,IF('Performance Curves'!$U34="Heat",'Energy Use Calculator'!$D$40,MAX('Energy Use Calculator'!$D$39:$D$40)))*('Performance Curves'!$B34+'Performance Curves'!$C34*67+'Performance Curves'!$D34*67^2+'Performance Curves'!$E34*AX$1+'Performance Curves'!$F34*AX$1^2+'Performance Curves'!$G34*67*AX$1),0)</f>
        <v>0</v>
      </c>
      <c r="AY38">
        <f>IFERROR(12000*IF('Performance Curves'!$U34="Cool",'Energy Use Calculator'!$D$39,IF('Performance Curves'!$U34="Heat",'Energy Use Calculator'!$D$40,MAX('Energy Use Calculator'!$D$39:$D$40)))*('Performance Curves'!$B34+'Performance Curves'!$C34*67+'Performance Curves'!$D34*67^2+'Performance Curves'!$E34*AY$1+'Performance Curves'!$F34*AY$1^2+'Performance Curves'!$G34*67*AY$1),0)</f>
        <v>0</v>
      </c>
      <c r="AZ38">
        <f>IFERROR(12000*IF('Performance Curves'!$U34="Cool",'Energy Use Calculator'!$D$39,IF('Performance Curves'!$U34="Heat",'Energy Use Calculator'!$D$40,MAX('Energy Use Calculator'!$D$39:$D$40)))*('Performance Curves'!$B34+'Performance Curves'!$C34*67+'Performance Curves'!$D34*67^2+'Performance Curves'!$E34*AZ$1+'Performance Curves'!$F34*AZ$1^2+'Performance Curves'!$G34*67*AZ$1),0)</f>
        <v>0</v>
      </c>
      <c r="BA38">
        <f>IFERROR(12000*IF('Performance Curves'!$U34="Cool",'Energy Use Calculator'!$D$39,IF('Performance Curves'!$U34="Heat",'Energy Use Calculator'!$D$40,MAX('Energy Use Calculator'!$D$39:$D$40)))*('Performance Curves'!$B34+'Performance Curves'!$C34*67+'Performance Curves'!$D34*67^2+'Performance Curves'!$E34*BA$1+'Performance Curves'!$F34*BA$1^2+'Performance Curves'!$G34*67*BA$1),0)</f>
        <v>0</v>
      </c>
      <c r="BB38">
        <f>IFERROR(12000*IF('Performance Curves'!$U34="Cool",'Energy Use Calculator'!$D$39,IF('Performance Curves'!$U34="Heat",'Energy Use Calculator'!$D$40,MAX('Energy Use Calculator'!$D$39:$D$40)))*('Performance Curves'!$B34+'Performance Curves'!$C34*67+'Performance Curves'!$D34*67^2+'Performance Curves'!$E34*BB$1+'Performance Curves'!$F34*BB$1^2+'Performance Curves'!$G34*67*BB$1),0)</f>
        <v>0</v>
      </c>
      <c r="BC38">
        <f>IFERROR(12000*IF('Performance Curves'!$U34="Cool",'Energy Use Calculator'!$D$39,IF('Performance Curves'!$U34="Heat",'Energy Use Calculator'!$D$40,MAX('Energy Use Calculator'!$D$39:$D$40)))*('Performance Curves'!$B34+'Performance Curves'!$C34*67+'Performance Curves'!$D34*67^2+'Performance Curves'!$E34*BC$1+'Performance Curves'!$F34*BC$1^2+'Performance Curves'!$G34*67*BC$1),0)</f>
        <v>0</v>
      </c>
      <c r="BD38">
        <f>IFERROR(12000*IF('Performance Curves'!$U34="Cool",'Energy Use Calculator'!$D$39,IF('Performance Curves'!$U34="Heat",'Energy Use Calculator'!$D$40,MAX('Energy Use Calculator'!$D$39:$D$40)))*('Performance Curves'!$B34+'Performance Curves'!$C34*67+'Performance Curves'!$D34*67^2+'Performance Curves'!$E34*BD$1+'Performance Curves'!$F34*BD$1^2+'Performance Curves'!$G34*67*BD$1),0)</f>
        <v>0</v>
      </c>
      <c r="BE38">
        <f>IFERROR(12000*IF('Performance Curves'!$U34="Cool",'Energy Use Calculator'!$D$39,IF('Performance Curves'!$U34="Heat",'Energy Use Calculator'!$D$40,MAX('Energy Use Calculator'!$D$39:$D$40)))*('Performance Curves'!$B34+'Performance Curves'!$C34*67+'Performance Curves'!$D34*67^2+'Performance Curves'!$E34*BE$1+'Performance Curves'!$F34*BE$1^2+'Performance Curves'!$G34*67*BE$1),0)</f>
        <v>0</v>
      </c>
      <c r="BF38">
        <f>IFERROR(12000*IF('Performance Curves'!$U34="Cool",'Energy Use Calculator'!$D$39,IF('Performance Curves'!$U34="Heat",'Energy Use Calculator'!$D$40,MAX('Energy Use Calculator'!$D$39:$D$40)))*('Performance Curves'!$B34+'Performance Curves'!$C34*67+'Performance Curves'!$D34*67^2+'Performance Curves'!$E34*BF$1+'Performance Curves'!$F34*BF$1^2+'Performance Curves'!$G34*67*BF$1),0)</f>
        <v>0</v>
      </c>
      <c r="BG38">
        <f>IFERROR(12000*IF('Performance Curves'!$U34="Cool",'Energy Use Calculator'!$D$39,IF('Performance Curves'!$U34="Heat",'Energy Use Calculator'!$D$40,MAX('Energy Use Calculator'!$D$39:$D$40)))*('Performance Curves'!$B34+'Performance Curves'!$C34*67+'Performance Curves'!$D34*67^2+'Performance Curves'!$E34*BG$1+'Performance Curves'!$F34*BG$1^2+'Performance Curves'!$G34*67*BG$1),0)</f>
        <v>0</v>
      </c>
      <c r="BH38">
        <f>IFERROR(12000*IF('Performance Curves'!$U34="Cool",'Energy Use Calculator'!$D$39,IF('Performance Curves'!$U34="Heat",'Energy Use Calculator'!$D$40,MAX('Energy Use Calculator'!$D$39:$D$40)))*('Performance Curves'!$B34+'Performance Curves'!$C34*67+'Performance Curves'!$D34*67^2+'Performance Curves'!$E34*BH$1+'Performance Curves'!$F34*BH$1^2+'Performance Curves'!$G34*67*BH$1),0)</f>
        <v>0</v>
      </c>
      <c r="BI38">
        <f>IFERROR(12000*IF('Performance Curves'!$U34="Cool",'Energy Use Calculator'!$D$39,IF('Performance Curves'!$U34="Heat",'Energy Use Calculator'!$D$40,MAX('Energy Use Calculator'!$D$39:$D$40)))*('Performance Curves'!$B34+'Performance Curves'!$C34*67+'Performance Curves'!$D34*67^2+'Performance Curves'!$E34*BI$1+'Performance Curves'!$F34*BI$1^2+'Performance Curves'!$G34*67*BI$1),0)</f>
        <v>0</v>
      </c>
      <c r="BJ38">
        <f>IFERROR(12000*IF('Performance Curves'!$U34="Cool",'Energy Use Calculator'!$D$39,IF('Performance Curves'!$U34="Heat",'Energy Use Calculator'!$D$40,MAX('Energy Use Calculator'!$D$39:$D$40)))*('Performance Curves'!$B34+'Performance Curves'!$C34*67+'Performance Curves'!$D34*67^2+'Performance Curves'!$E34*BJ$1+'Performance Curves'!$F34*BJ$1^2+'Performance Curves'!$G34*67*BJ$1),0)</f>
        <v>0</v>
      </c>
      <c r="BK38">
        <f>IFERROR(12000*IF('Performance Curves'!$U34="Cool",'Energy Use Calculator'!$D$39,IF('Performance Curves'!$U34="Heat",'Energy Use Calculator'!$D$40,MAX('Energy Use Calculator'!$D$39:$D$40)))*('Performance Curves'!$B34+'Performance Curves'!$C34*67+'Performance Curves'!$D34*67^2+'Performance Curves'!$E34*BK$1+'Performance Curves'!$F34*BK$1^2+'Performance Curves'!$G34*67*BK$1),0)</f>
        <v>0</v>
      </c>
      <c r="BL38">
        <f>IFERROR(12000*IF('Performance Curves'!$U34="Cool",'Energy Use Calculator'!$D$39,IF('Performance Curves'!$U34="Heat",'Energy Use Calculator'!$D$40,MAX('Energy Use Calculator'!$D$39:$D$40)))*('Performance Curves'!$B34+'Performance Curves'!$C34*67+'Performance Curves'!$D34*67^2+'Performance Curves'!$E34*BL$1+'Performance Curves'!$F34*BL$1^2+'Performance Curves'!$G34*67*BL$1),0)</f>
        <v>0</v>
      </c>
      <c r="BM38">
        <f>IFERROR(12000*IF('Performance Curves'!$U34="Cool",'Energy Use Calculator'!$D$39,IF('Performance Curves'!$U34="Heat",'Energy Use Calculator'!$D$40,MAX('Energy Use Calculator'!$D$39:$D$40)))*('Performance Curves'!$B34+'Performance Curves'!$C34*67+'Performance Curves'!$D34*67^2+'Performance Curves'!$E34*BM$1+'Performance Curves'!$F34*BM$1^2+'Performance Curves'!$G34*67*BM$1),0)</f>
        <v>0</v>
      </c>
      <c r="BN38">
        <f>IFERROR(12000*IF('Performance Curves'!$U34="Cool",'Energy Use Calculator'!$D$39,IF('Performance Curves'!$U34="Heat",'Energy Use Calculator'!$D$40,MAX('Energy Use Calculator'!$D$39:$D$40)))*('Performance Curves'!$B34+'Performance Curves'!$C34*67+'Performance Curves'!$D34*67^2+'Performance Curves'!$E34*BN$1+'Performance Curves'!$F34*BN$1^2+'Performance Curves'!$G34*67*BN$1),0)</f>
        <v>0</v>
      </c>
      <c r="BO38">
        <f>IFERROR(12000*IF('Performance Curves'!$U34="Cool",'Energy Use Calculator'!$D$39,IF('Performance Curves'!$U34="Heat",'Energy Use Calculator'!$D$40,MAX('Energy Use Calculator'!$D$39:$D$40)))*('Performance Curves'!$B34+'Performance Curves'!$C34*67+'Performance Curves'!$D34*67^2+'Performance Curves'!$E34*BO$1+'Performance Curves'!$F34*BO$1^2+'Performance Curves'!$G34*67*BO$1),0)</f>
        <v>0</v>
      </c>
      <c r="BP38">
        <f>IFERROR(12000*IF('Performance Curves'!$U34="Cool",'Energy Use Calculator'!$D$39,IF('Performance Curves'!$U34="Heat",'Energy Use Calculator'!$D$40,MAX('Energy Use Calculator'!$D$39:$D$40)))*('Performance Curves'!$B34+'Performance Curves'!$C34*67+'Performance Curves'!$D34*67^2+'Performance Curves'!$E34*BP$1+'Performance Curves'!$F34*BP$1^2+'Performance Curves'!$G34*67*BP$1),0)</f>
        <v>0</v>
      </c>
      <c r="BQ38">
        <f>IFERROR(12000*IF('Performance Curves'!$U34="Cool",'Energy Use Calculator'!$D$39,IF('Performance Curves'!$U34="Heat",'Energy Use Calculator'!$D$40,MAX('Energy Use Calculator'!$D$39:$D$40)))*('Performance Curves'!$B34+'Performance Curves'!$C34*67+'Performance Curves'!$D34*67^2+'Performance Curves'!$E34*BQ$1+'Performance Curves'!$F34*BQ$1^2+'Performance Curves'!$G34*67*BQ$1),0)</f>
        <v>0</v>
      </c>
      <c r="BR38">
        <f>IFERROR(12000*IF('Performance Curves'!$U34="Cool",'Energy Use Calculator'!$D$39,IF('Performance Curves'!$U34="Heat",'Energy Use Calculator'!$D$40,MAX('Energy Use Calculator'!$D$39:$D$40)))*('Performance Curves'!$B34+'Performance Curves'!$C34*67+'Performance Curves'!$D34*67^2+'Performance Curves'!$E34*BR$1+'Performance Curves'!$F34*BR$1^2+'Performance Curves'!$G34*67*BR$1),0)</f>
        <v>0</v>
      </c>
      <c r="BS38">
        <f>IFERROR(12000*IF('Performance Curves'!$U34="Cool",'Energy Use Calculator'!$D$39,IF('Performance Curves'!$U34="Heat",'Energy Use Calculator'!$D$40,MAX('Energy Use Calculator'!$D$39:$D$40)))*('Performance Curves'!$B34+'Performance Curves'!$C34*67+'Performance Curves'!$D34*67^2+'Performance Curves'!$E34*BS$1+'Performance Curves'!$F34*BS$1^2+'Performance Curves'!$G34*67*BS$1),0)</f>
        <v>0</v>
      </c>
      <c r="BT38">
        <f>IFERROR(12000*IF('Performance Curves'!$U34="Cool",'Energy Use Calculator'!$D$39,IF('Performance Curves'!$U34="Heat",'Energy Use Calculator'!$D$40,MAX('Energy Use Calculator'!$D$39:$D$40)))*('Performance Curves'!$B34+'Performance Curves'!$C34*67+'Performance Curves'!$D34*67^2+'Performance Curves'!$E34*BT$1+'Performance Curves'!$F34*BT$1^2+'Performance Curves'!$G34*67*BT$1),0)</f>
        <v>0</v>
      </c>
      <c r="BU38">
        <f>IFERROR(12000*IF('Performance Curves'!$U34="Cool",'Energy Use Calculator'!$D$39,IF('Performance Curves'!$U34="Heat",'Energy Use Calculator'!$D$40,MAX('Energy Use Calculator'!$D$39:$D$40)))*('Performance Curves'!$B34+'Performance Curves'!$C34*67+'Performance Curves'!$D34*67^2+'Performance Curves'!$E34*BU$1+'Performance Curves'!$F34*BU$1^2+'Performance Curves'!$G34*67*BU$1),0)</f>
        <v>0</v>
      </c>
      <c r="BV38">
        <f>IFERROR(12000*IF('Performance Curves'!$U34="Cool",'Energy Use Calculator'!$D$39,IF('Performance Curves'!$U34="Heat",'Energy Use Calculator'!$D$40,MAX('Energy Use Calculator'!$D$39:$D$40)))*('Performance Curves'!$B34+'Performance Curves'!$C34*67+'Performance Curves'!$D34*67^2+'Performance Curves'!$E34*BV$1+'Performance Curves'!$F34*BV$1^2+'Performance Curves'!$G34*67*BV$1),0)</f>
        <v>0</v>
      </c>
      <c r="BW38">
        <f>IFERROR(12000*IF('Performance Curves'!$U34="Cool",'Energy Use Calculator'!$D$39,IF('Performance Curves'!$U34="Heat",'Energy Use Calculator'!$D$40,MAX('Energy Use Calculator'!$D$39:$D$40)))*('Performance Curves'!$B34+'Performance Curves'!$C34*67+'Performance Curves'!$D34*67^2+'Performance Curves'!$E34*BW$1+'Performance Curves'!$F34*BW$1^2+'Performance Curves'!$G34*67*BW$1),0)</f>
        <v>0</v>
      </c>
      <c r="BX38">
        <f>IFERROR(12000*IF('Performance Curves'!$U34="Cool",'Energy Use Calculator'!$D$39,IF('Performance Curves'!$U34="Heat",'Energy Use Calculator'!$D$40,MAX('Energy Use Calculator'!$D$39:$D$40)))*('Performance Curves'!$B34+'Performance Curves'!$C34*67+'Performance Curves'!$D34*67^2+'Performance Curves'!$E34*BX$1+'Performance Curves'!$F34*BX$1^2+'Performance Curves'!$G34*67*BX$1),0)</f>
        <v>0</v>
      </c>
      <c r="BY38">
        <f>IFERROR(12000*IF('Performance Curves'!$U34="Cool",'Energy Use Calculator'!$D$39,IF('Performance Curves'!$U34="Heat",'Energy Use Calculator'!$D$40,MAX('Energy Use Calculator'!$D$39:$D$40)))*('Performance Curves'!$B34+'Performance Curves'!$C34*67+'Performance Curves'!$D34*67^2+'Performance Curves'!$E34*BY$1+'Performance Curves'!$F34*BY$1^2+'Performance Curves'!$G34*67*BY$1),0)</f>
        <v>0</v>
      </c>
      <c r="BZ38">
        <f>IFERROR(12000*IF('Performance Curves'!$U34="Cool",'Energy Use Calculator'!$D$39,IF('Performance Curves'!$U34="Heat",'Energy Use Calculator'!$D$40,MAX('Energy Use Calculator'!$D$39:$D$40)))*('Performance Curves'!$B34+'Performance Curves'!$C34*67+'Performance Curves'!$D34*67^2+'Performance Curves'!$E34*BZ$1+'Performance Curves'!$F34*BZ$1^2+'Performance Curves'!$G34*67*BZ$1),0)</f>
        <v>0</v>
      </c>
      <c r="CA38">
        <f>IFERROR(12000*IF('Performance Curves'!$U34="Cool",'Energy Use Calculator'!$D$39,IF('Performance Curves'!$U34="Heat",'Energy Use Calculator'!$D$40,MAX('Energy Use Calculator'!$D$39:$D$40)))*('Performance Curves'!$B34+'Performance Curves'!$C34*67+'Performance Curves'!$D34*67^2+'Performance Curves'!$E34*CA$1+'Performance Curves'!$F34*CA$1^2+'Performance Curves'!$G34*67*CA$1),0)</f>
        <v>0</v>
      </c>
      <c r="CB38">
        <f>IFERROR(12000*IF('Performance Curves'!$U34="Cool",'Energy Use Calculator'!$D$39,IF('Performance Curves'!$U34="Heat",'Energy Use Calculator'!$D$40,MAX('Energy Use Calculator'!$D$39:$D$40)))*('Performance Curves'!$B34+'Performance Curves'!$C34*67+'Performance Curves'!$D34*67^2+'Performance Curves'!$E34*CB$1+'Performance Curves'!$F34*CB$1^2+'Performance Curves'!$G34*67*CB$1),0)</f>
        <v>0</v>
      </c>
      <c r="CC38">
        <f>IFERROR(12000*IF('Performance Curves'!$U34="Cool",'Energy Use Calculator'!$D$39,IF('Performance Curves'!$U34="Heat",'Energy Use Calculator'!$D$40,MAX('Energy Use Calculator'!$D$39:$D$40)))*('Performance Curves'!$B34+'Performance Curves'!$C34*67+'Performance Curves'!$D34*67^2+'Performance Curves'!$E34*CC$1+'Performance Curves'!$F34*CC$1^2+'Performance Curves'!$G34*67*CC$1),0)</f>
        <v>0</v>
      </c>
      <c r="CD38">
        <f>IFERROR(12000*IF('Performance Curves'!$U34="Cool",'Energy Use Calculator'!$D$39,IF('Performance Curves'!$U34="Heat",'Energy Use Calculator'!$D$40,MAX('Energy Use Calculator'!$D$39:$D$40)))*('Performance Curves'!$B34+'Performance Curves'!$C34*67+'Performance Curves'!$D34*67^2+'Performance Curves'!$E34*CD$1+'Performance Curves'!$F34*CD$1^2+'Performance Curves'!$G34*67*CD$1),0)</f>
        <v>0</v>
      </c>
    </row>
    <row r="39" spans="1:82" x14ac:dyDescent="0.25">
      <c r="A39" t="s">
        <v>350</v>
      </c>
      <c r="B39">
        <f>IFERROR(12000*IF('Performance Curves'!$U35="Cool",'Energy Use Calculator'!$D$39,IF('Performance Curves'!$U35="Heat",'Energy Use Calculator'!$D$40,MAX('Energy Use Calculator'!$D$39:$D$40)))*('Performance Curves'!$B35+'Performance Curves'!$C35*67+'Performance Curves'!$D35*67^2+'Performance Curves'!$E35*B$1+'Performance Curves'!$F35*B$1^2+'Performance Curves'!$G35*67*B$1),0)</f>
        <v>0</v>
      </c>
      <c r="C39">
        <f>IFERROR(12000*IF('Performance Curves'!$U35="Cool",'Energy Use Calculator'!$D$39,IF('Performance Curves'!$U35="Heat",'Energy Use Calculator'!$D$40,MAX('Energy Use Calculator'!$D$39:$D$40)))*('Performance Curves'!$B35+'Performance Curves'!$C35*67+'Performance Curves'!$D35*67^2+'Performance Curves'!$E35*C$1+'Performance Curves'!$F35*C$1^2+'Performance Curves'!$G35*67*C$1),0)</f>
        <v>0</v>
      </c>
      <c r="D39">
        <f>IFERROR(12000*IF('Performance Curves'!$U35="Cool",'Energy Use Calculator'!$D$39,IF('Performance Curves'!$U35="Heat",'Energy Use Calculator'!$D$40,MAX('Energy Use Calculator'!$D$39:$D$40)))*('Performance Curves'!$B35+'Performance Curves'!$C35*67+'Performance Curves'!$D35*67^2+'Performance Curves'!$E35*D$1+'Performance Curves'!$F35*D$1^2+'Performance Curves'!$G35*67*D$1),0)</f>
        <v>0</v>
      </c>
      <c r="E39">
        <f>IFERROR(12000*IF('Performance Curves'!$U35="Cool",'Energy Use Calculator'!$D$39,IF('Performance Curves'!$U35="Heat",'Energy Use Calculator'!$D$40,MAX('Energy Use Calculator'!$D$39:$D$40)))*('Performance Curves'!$B35+'Performance Curves'!$C35*67+'Performance Curves'!$D35*67^2+'Performance Curves'!$E35*E$1+'Performance Curves'!$F35*E$1^2+'Performance Curves'!$G35*67*E$1),0)</f>
        <v>0</v>
      </c>
      <c r="F39">
        <f>IFERROR(12000*IF('Performance Curves'!$U35="Cool",'Energy Use Calculator'!$D$39,IF('Performance Curves'!$U35="Heat",'Energy Use Calculator'!$D$40,MAX('Energy Use Calculator'!$D$39:$D$40)))*('Performance Curves'!$B35+'Performance Curves'!$C35*67+'Performance Curves'!$D35*67^2+'Performance Curves'!$E35*F$1+'Performance Curves'!$F35*F$1^2+'Performance Curves'!$G35*67*F$1),0)</f>
        <v>0</v>
      </c>
      <c r="G39">
        <f>IFERROR(12000*IF('Performance Curves'!$U35="Cool",'Energy Use Calculator'!$D$39,IF('Performance Curves'!$U35="Heat",'Energy Use Calculator'!$D$40,MAX('Energy Use Calculator'!$D$39:$D$40)))*('Performance Curves'!$B35+'Performance Curves'!$C35*67+'Performance Curves'!$D35*67^2+'Performance Curves'!$E35*G$1+'Performance Curves'!$F35*G$1^2+'Performance Curves'!$G35*67*G$1),0)</f>
        <v>0</v>
      </c>
      <c r="H39">
        <f>IFERROR(12000*IF('Performance Curves'!$U35="Cool",'Energy Use Calculator'!$D$39,IF('Performance Curves'!$U35="Heat",'Energy Use Calculator'!$D$40,MAX('Energy Use Calculator'!$D$39:$D$40)))*('Performance Curves'!$B35+'Performance Curves'!$C35*67+'Performance Curves'!$D35*67^2+'Performance Curves'!$E35*H$1+'Performance Curves'!$F35*H$1^2+'Performance Curves'!$G35*67*H$1),0)</f>
        <v>0</v>
      </c>
      <c r="I39">
        <f>IFERROR(12000*IF('Performance Curves'!$U35="Cool",'Energy Use Calculator'!$D$39,IF('Performance Curves'!$U35="Heat",'Energy Use Calculator'!$D$40,MAX('Energy Use Calculator'!$D$39:$D$40)))*('Performance Curves'!$B35+'Performance Curves'!$C35*67+'Performance Curves'!$D35*67^2+'Performance Curves'!$E35*I$1+'Performance Curves'!$F35*I$1^2+'Performance Curves'!$G35*67*I$1),0)</f>
        <v>0</v>
      </c>
      <c r="J39">
        <f>IFERROR(12000*IF('Performance Curves'!$U35="Cool",'Energy Use Calculator'!$D$39,IF('Performance Curves'!$U35="Heat",'Energy Use Calculator'!$D$40,MAX('Energy Use Calculator'!$D$39:$D$40)))*('Performance Curves'!$B35+'Performance Curves'!$C35*67+'Performance Curves'!$D35*67^2+'Performance Curves'!$E35*J$1+'Performance Curves'!$F35*J$1^2+'Performance Curves'!$G35*67*J$1),0)</f>
        <v>0</v>
      </c>
      <c r="K39">
        <f>IFERROR(12000*IF('Performance Curves'!$U35="Cool",'Energy Use Calculator'!$D$39,IF('Performance Curves'!$U35="Heat",'Energy Use Calculator'!$D$40,MAX('Energy Use Calculator'!$D$39:$D$40)))*('Performance Curves'!$B35+'Performance Curves'!$C35*67+'Performance Curves'!$D35*67^2+'Performance Curves'!$E35*K$1+'Performance Curves'!$F35*K$1^2+'Performance Curves'!$G35*67*K$1),0)</f>
        <v>0</v>
      </c>
      <c r="L39">
        <f>IFERROR(12000*IF('Performance Curves'!$U35="Cool",'Energy Use Calculator'!$D$39,IF('Performance Curves'!$U35="Heat",'Energy Use Calculator'!$D$40,MAX('Energy Use Calculator'!$D$39:$D$40)))*('Performance Curves'!$B35+'Performance Curves'!$C35*67+'Performance Curves'!$D35*67^2+'Performance Curves'!$E35*L$1+'Performance Curves'!$F35*L$1^2+'Performance Curves'!$G35*67*L$1),0)</f>
        <v>0</v>
      </c>
      <c r="M39">
        <f>IFERROR(12000*IF('Performance Curves'!$U35="Cool",'Energy Use Calculator'!$D$39,IF('Performance Curves'!$U35="Heat",'Energy Use Calculator'!$D$40,MAX('Energy Use Calculator'!$D$39:$D$40)))*('Performance Curves'!$B35+'Performance Curves'!$C35*67+'Performance Curves'!$D35*67^2+'Performance Curves'!$E35*M$1+'Performance Curves'!$F35*M$1^2+'Performance Curves'!$G35*67*M$1),0)</f>
        <v>0</v>
      </c>
      <c r="N39">
        <f>IFERROR(12000*IF('Performance Curves'!$U35="Cool",'Energy Use Calculator'!$D$39,IF('Performance Curves'!$U35="Heat",'Energy Use Calculator'!$D$40,MAX('Energy Use Calculator'!$D$39:$D$40)))*('Performance Curves'!$B35+'Performance Curves'!$C35*67+'Performance Curves'!$D35*67^2+'Performance Curves'!$E35*N$1+'Performance Curves'!$F35*N$1^2+'Performance Curves'!$G35*67*N$1),0)</f>
        <v>0</v>
      </c>
      <c r="O39">
        <f>IFERROR(12000*IF('Performance Curves'!$U35="Cool",'Energy Use Calculator'!$D$39,IF('Performance Curves'!$U35="Heat",'Energy Use Calculator'!$D$40,MAX('Energy Use Calculator'!$D$39:$D$40)))*('Performance Curves'!$B35+'Performance Curves'!$C35*67+'Performance Curves'!$D35*67^2+'Performance Curves'!$E35*O$1+'Performance Curves'!$F35*O$1^2+'Performance Curves'!$G35*67*O$1),0)</f>
        <v>0</v>
      </c>
      <c r="P39">
        <f>IFERROR(12000*IF('Performance Curves'!$U35="Cool",'Energy Use Calculator'!$D$39,IF('Performance Curves'!$U35="Heat",'Energy Use Calculator'!$D$40,MAX('Energy Use Calculator'!$D$39:$D$40)))*('Performance Curves'!$B35+'Performance Curves'!$C35*67+'Performance Curves'!$D35*67^2+'Performance Curves'!$E35*P$1+'Performance Curves'!$F35*P$1^2+'Performance Curves'!$G35*67*P$1),0)</f>
        <v>0</v>
      </c>
      <c r="Q39">
        <f>IFERROR(12000*IF('Performance Curves'!$U35="Cool",'Energy Use Calculator'!$D$39,IF('Performance Curves'!$U35="Heat",'Energy Use Calculator'!$D$40,MAX('Energy Use Calculator'!$D$39:$D$40)))*('Performance Curves'!$B35+'Performance Curves'!$C35*67+'Performance Curves'!$D35*67^2+'Performance Curves'!$E35*Q$1+'Performance Curves'!$F35*Q$1^2+'Performance Curves'!$G35*67*Q$1),0)</f>
        <v>0</v>
      </c>
      <c r="R39">
        <f>IFERROR(12000*IF('Performance Curves'!$U35="Cool",'Energy Use Calculator'!$D$39,IF('Performance Curves'!$U35="Heat",'Energy Use Calculator'!$D$40,MAX('Energy Use Calculator'!$D$39:$D$40)))*('Performance Curves'!$B35+'Performance Curves'!$C35*67+'Performance Curves'!$D35*67^2+'Performance Curves'!$E35*R$1+'Performance Curves'!$F35*R$1^2+'Performance Curves'!$G35*67*R$1),0)</f>
        <v>0</v>
      </c>
      <c r="S39">
        <f>IFERROR(12000*IF('Performance Curves'!$U35="Cool",'Energy Use Calculator'!$D$39,IF('Performance Curves'!$U35="Heat",'Energy Use Calculator'!$D$40,MAX('Energy Use Calculator'!$D$39:$D$40)))*('Performance Curves'!$B35+'Performance Curves'!$C35*67+'Performance Curves'!$D35*67^2+'Performance Curves'!$E35*S$1+'Performance Curves'!$F35*S$1^2+'Performance Curves'!$G35*67*S$1),0)</f>
        <v>0</v>
      </c>
      <c r="T39">
        <f>IFERROR(12000*IF('Performance Curves'!$U35="Cool",'Energy Use Calculator'!$D$39,IF('Performance Curves'!$U35="Heat",'Energy Use Calculator'!$D$40,MAX('Energy Use Calculator'!$D$39:$D$40)))*('Performance Curves'!$B35+'Performance Curves'!$C35*67+'Performance Curves'!$D35*67^2+'Performance Curves'!$E35*T$1+'Performance Curves'!$F35*T$1^2+'Performance Curves'!$G35*67*T$1),0)</f>
        <v>0</v>
      </c>
      <c r="U39">
        <f>IFERROR(12000*IF('Performance Curves'!$U35="Cool",'Energy Use Calculator'!$D$39,IF('Performance Curves'!$U35="Heat",'Energy Use Calculator'!$D$40,MAX('Energy Use Calculator'!$D$39:$D$40)))*('Performance Curves'!$B35+'Performance Curves'!$C35*67+'Performance Curves'!$D35*67^2+'Performance Curves'!$E35*U$1+'Performance Curves'!$F35*U$1^2+'Performance Curves'!$G35*67*U$1),0)</f>
        <v>0</v>
      </c>
      <c r="V39">
        <f>IFERROR(12000*IF('Performance Curves'!$U35="Cool",'Energy Use Calculator'!$D$39,IF('Performance Curves'!$U35="Heat",'Energy Use Calculator'!$D$40,MAX('Energy Use Calculator'!$D$39:$D$40)))*('Performance Curves'!$B35+'Performance Curves'!$C35*67+'Performance Curves'!$D35*67^2+'Performance Curves'!$E35*V$1+'Performance Curves'!$F35*V$1^2+'Performance Curves'!$G35*67*V$1),0)</f>
        <v>0</v>
      </c>
      <c r="W39">
        <f>IFERROR(12000*IF('Performance Curves'!$U35="Cool",'Energy Use Calculator'!$D$39,IF('Performance Curves'!$U35="Heat",'Energy Use Calculator'!$D$40,MAX('Energy Use Calculator'!$D$39:$D$40)))*('Performance Curves'!$B35+'Performance Curves'!$C35*67+'Performance Curves'!$D35*67^2+'Performance Curves'!$E35*W$1+'Performance Curves'!$F35*W$1^2+'Performance Curves'!$G35*67*W$1),0)</f>
        <v>0</v>
      </c>
      <c r="X39">
        <f>IFERROR(12000*IF('Performance Curves'!$U35="Cool",'Energy Use Calculator'!$D$39,IF('Performance Curves'!$U35="Heat",'Energy Use Calculator'!$D$40,MAX('Energy Use Calculator'!$D$39:$D$40)))*('Performance Curves'!$B35+'Performance Curves'!$C35*67+'Performance Curves'!$D35*67^2+'Performance Curves'!$E35*X$1+'Performance Curves'!$F35*X$1^2+'Performance Curves'!$G35*67*X$1),0)</f>
        <v>0</v>
      </c>
      <c r="Y39">
        <f>IFERROR(12000*IF('Performance Curves'!$U35="Cool",'Energy Use Calculator'!$D$39,IF('Performance Curves'!$U35="Heat",'Energy Use Calculator'!$D$40,MAX('Energy Use Calculator'!$D$39:$D$40)))*('Performance Curves'!$B35+'Performance Curves'!$C35*67+'Performance Curves'!$D35*67^2+'Performance Curves'!$E35*Y$1+'Performance Curves'!$F35*Y$1^2+'Performance Curves'!$G35*67*Y$1),0)</f>
        <v>0</v>
      </c>
      <c r="Z39">
        <f>IFERROR(12000*IF('Performance Curves'!$U35="Cool",'Energy Use Calculator'!$D$39,IF('Performance Curves'!$U35="Heat",'Energy Use Calculator'!$D$40,MAX('Energy Use Calculator'!$D$39:$D$40)))*('Performance Curves'!$B35+'Performance Curves'!$C35*67+'Performance Curves'!$D35*67^2+'Performance Curves'!$E35*Z$1+'Performance Curves'!$F35*Z$1^2+'Performance Curves'!$G35*67*Z$1),0)</f>
        <v>0</v>
      </c>
      <c r="AA39">
        <f>IFERROR(12000*IF('Performance Curves'!$U35="Cool",'Energy Use Calculator'!$D$39,IF('Performance Curves'!$U35="Heat",'Energy Use Calculator'!$D$40,MAX('Energy Use Calculator'!$D$39:$D$40)))*('Performance Curves'!$B35+'Performance Curves'!$C35*67+'Performance Curves'!$D35*67^2+'Performance Curves'!$E35*AA$1+'Performance Curves'!$F35*AA$1^2+'Performance Curves'!$G35*67*AA$1),0)</f>
        <v>0</v>
      </c>
      <c r="AB39">
        <f>IFERROR(12000*IF('Performance Curves'!$U35="Cool",'Energy Use Calculator'!$D$39,IF('Performance Curves'!$U35="Heat",'Energy Use Calculator'!$D$40,MAX('Energy Use Calculator'!$D$39:$D$40)))*('Performance Curves'!$B35+'Performance Curves'!$C35*67+'Performance Curves'!$D35*67^2+'Performance Curves'!$E35*AB$1+'Performance Curves'!$F35*AB$1^2+'Performance Curves'!$G35*67*AB$1),0)</f>
        <v>0</v>
      </c>
      <c r="AC39">
        <f>IFERROR(12000*IF('Performance Curves'!$U35="Cool",'Energy Use Calculator'!$D$39,IF('Performance Curves'!$U35="Heat",'Energy Use Calculator'!$D$40,MAX('Energy Use Calculator'!$D$39:$D$40)))*('Performance Curves'!$B35+'Performance Curves'!$C35*67+'Performance Curves'!$D35*67^2+'Performance Curves'!$E35*AC$1+'Performance Curves'!$F35*AC$1^2+'Performance Curves'!$G35*67*AC$1),0)</f>
        <v>0</v>
      </c>
      <c r="AD39">
        <f>IFERROR(12000*IF('Performance Curves'!$U35="Cool",'Energy Use Calculator'!$D$39,IF('Performance Curves'!$U35="Heat",'Energy Use Calculator'!$D$40,MAX('Energy Use Calculator'!$D$39:$D$40)))*('Performance Curves'!$B35+'Performance Curves'!$C35*67+'Performance Curves'!$D35*67^2+'Performance Curves'!$E35*AD$1+'Performance Curves'!$F35*AD$1^2+'Performance Curves'!$G35*67*AD$1),0)</f>
        <v>0</v>
      </c>
      <c r="AE39">
        <f>IFERROR(12000*IF('Performance Curves'!$U35="Cool",'Energy Use Calculator'!$D$39,IF('Performance Curves'!$U35="Heat",'Energy Use Calculator'!$D$40,MAX('Energy Use Calculator'!$D$39:$D$40)))*('Performance Curves'!$B35+'Performance Curves'!$C35*67+'Performance Curves'!$D35*67^2+'Performance Curves'!$E35*AE$1+'Performance Curves'!$F35*AE$1^2+'Performance Curves'!$G35*67*AE$1),0)</f>
        <v>0</v>
      </c>
      <c r="AF39">
        <f>IFERROR(12000*IF('Performance Curves'!$U35="Cool",'Energy Use Calculator'!$D$39,IF('Performance Curves'!$U35="Heat",'Energy Use Calculator'!$D$40,MAX('Energy Use Calculator'!$D$39:$D$40)))*('Performance Curves'!$B35+'Performance Curves'!$C35*67+'Performance Curves'!$D35*67^2+'Performance Curves'!$E35*AF$1+'Performance Curves'!$F35*AF$1^2+'Performance Curves'!$G35*67*AF$1),0)</f>
        <v>0</v>
      </c>
      <c r="AG39">
        <f>IFERROR(12000*IF('Performance Curves'!$U35="Cool",'Energy Use Calculator'!$D$39,IF('Performance Curves'!$U35="Heat",'Energy Use Calculator'!$D$40,MAX('Energy Use Calculator'!$D$39:$D$40)))*('Performance Curves'!$B35+'Performance Curves'!$C35*67+'Performance Curves'!$D35*67^2+'Performance Curves'!$E35*AG$1+'Performance Curves'!$F35*AG$1^2+'Performance Curves'!$G35*67*AG$1),0)</f>
        <v>0</v>
      </c>
      <c r="AH39">
        <f>IFERROR(12000*IF('Performance Curves'!$U35="Cool",'Energy Use Calculator'!$D$39,IF('Performance Curves'!$U35="Heat",'Energy Use Calculator'!$D$40,MAX('Energy Use Calculator'!$D$39:$D$40)))*('Performance Curves'!$B35+'Performance Curves'!$C35*67+'Performance Curves'!$D35*67^2+'Performance Curves'!$E35*AH$1+'Performance Curves'!$F35*AH$1^2+'Performance Curves'!$G35*67*AH$1),0)</f>
        <v>0</v>
      </c>
      <c r="AI39">
        <f>IFERROR(12000*IF('Performance Curves'!$U35="Cool",'Energy Use Calculator'!$D$39,IF('Performance Curves'!$U35="Heat",'Energy Use Calculator'!$D$40,MAX('Energy Use Calculator'!$D$39:$D$40)))*('Performance Curves'!$B35+'Performance Curves'!$C35*67+'Performance Curves'!$D35*67^2+'Performance Curves'!$E35*AI$1+'Performance Curves'!$F35*AI$1^2+'Performance Curves'!$G35*67*AI$1),0)</f>
        <v>0</v>
      </c>
      <c r="AJ39">
        <f>IFERROR(12000*IF('Performance Curves'!$U35="Cool",'Energy Use Calculator'!$D$39,IF('Performance Curves'!$U35="Heat",'Energy Use Calculator'!$D$40,MAX('Energy Use Calculator'!$D$39:$D$40)))*('Performance Curves'!$B35+'Performance Curves'!$C35*67+'Performance Curves'!$D35*67^2+'Performance Curves'!$E35*AJ$1+'Performance Curves'!$F35*AJ$1^2+'Performance Curves'!$G35*67*AJ$1),0)</f>
        <v>0</v>
      </c>
      <c r="AK39">
        <f>IFERROR(12000*IF('Performance Curves'!$U35="Cool",'Energy Use Calculator'!$D$39,IF('Performance Curves'!$U35="Heat",'Energy Use Calculator'!$D$40,MAX('Energy Use Calculator'!$D$39:$D$40)))*('Performance Curves'!$B35+'Performance Curves'!$C35*67+'Performance Curves'!$D35*67^2+'Performance Curves'!$E35*AK$1+'Performance Curves'!$F35*AK$1^2+'Performance Curves'!$G35*67*AK$1),0)</f>
        <v>0</v>
      </c>
      <c r="AL39">
        <f>IFERROR(12000*IF('Performance Curves'!$U35="Cool",'Energy Use Calculator'!$D$39,IF('Performance Curves'!$U35="Heat",'Energy Use Calculator'!$D$40,MAX('Energy Use Calculator'!$D$39:$D$40)))*('Performance Curves'!$B35+'Performance Curves'!$C35*67+'Performance Curves'!$D35*67^2+'Performance Curves'!$E35*AL$1+'Performance Curves'!$F35*AL$1^2+'Performance Curves'!$G35*67*AL$1),0)</f>
        <v>0</v>
      </c>
      <c r="AM39">
        <f>IFERROR(12000*IF('Performance Curves'!$U35="Cool",'Energy Use Calculator'!$D$39,IF('Performance Curves'!$U35="Heat",'Energy Use Calculator'!$D$40,MAX('Energy Use Calculator'!$D$39:$D$40)))*('Performance Curves'!$B35+'Performance Curves'!$C35*67+'Performance Curves'!$D35*67^2+'Performance Curves'!$E35*AM$1+'Performance Curves'!$F35*AM$1^2+'Performance Curves'!$G35*67*AM$1),0)</f>
        <v>0</v>
      </c>
      <c r="AN39">
        <f>IFERROR(12000*IF('Performance Curves'!$U35="Cool",'Energy Use Calculator'!$D$39,IF('Performance Curves'!$U35="Heat",'Energy Use Calculator'!$D$40,MAX('Energy Use Calculator'!$D$39:$D$40)))*('Performance Curves'!$B35+'Performance Curves'!$C35*67+'Performance Curves'!$D35*67^2+'Performance Curves'!$E35*AN$1+'Performance Curves'!$F35*AN$1^2+'Performance Curves'!$G35*67*AN$1),0)</f>
        <v>0</v>
      </c>
      <c r="AO39">
        <f>IFERROR(12000*IF('Performance Curves'!$U35="Cool",'Energy Use Calculator'!$D$39,IF('Performance Curves'!$U35="Heat",'Energy Use Calculator'!$D$40,MAX('Energy Use Calculator'!$D$39:$D$40)))*('Performance Curves'!$B35+'Performance Curves'!$C35*67+'Performance Curves'!$D35*67^2+'Performance Curves'!$E35*AO$1+'Performance Curves'!$F35*AO$1^2+'Performance Curves'!$G35*67*AO$1),0)</f>
        <v>0</v>
      </c>
      <c r="AP39">
        <f>IFERROR(12000*IF('Performance Curves'!$U35="Cool",'Energy Use Calculator'!$D$39,IF('Performance Curves'!$U35="Heat",'Energy Use Calculator'!$D$40,MAX('Energy Use Calculator'!$D$39:$D$40)))*('Performance Curves'!$B35+'Performance Curves'!$C35*67+'Performance Curves'!$D35*67^2+'Performance Curves'!$E35*AP$1+'Performance Curves'!$F35*AP$1^2+'Performance Curves'!$G35*67*AP$1),0)</f>
        <v>0</v>
      </c>
      <c r="AQ39">
        <f>IFERROR(12000*IF('Performance Curves'!$U35="Cool",'Energy Use Calculator'!$D$39,IF('Performance Curves'!$U35="Heat",'Energy Use Calculator'!$D$40,MAX('Energy Use Calculator'!$D$39:$D$40)))*('Performance Curves'!$B35+'Performance Curves'!$C35*67+'Performance Curves'!$D35*67^2+'Performance Curves'!$E35*AQ$1+'Performance Curves'!$F35*AQ$1^2+'Performance Curves'!$G35*67*AQ$1),0)</f>
        <v>0</v>
      </c>
      <c r="AR39">
        <f>IFERROR(12000*IF('Performance Curves'!$U35="Cool",'Energy Use Calculator'!$D$39,IF('Performance Curves'!$U35="Heat",'Energy Use Calculator'!$D$40,MAX('Energy Use Calculator'!$D$39:$D$40)))*('Performance Curves'!$B35+'Performance Curves'!$C35*67+'Performance Curves'!$D35*67^2+'Performance Curves'!$E35*AR$1+'Performance Curves'!$F35*AR$1^2+'Performance Curves'!$G35*67*AR$1),0)</f>
        <v>0</v>
      </c>
      <c r="AS39">
        <f>IFERROR(12000*IF('Performance Curves'!$U35="Cool",'Energy Use Calculator'!$D$39,IF('Performance Curves'!$U35="Heat",'Energy Use Calculator'!$D$40,MAX('Energy Use Calculator'!$D$39:$D$40)))*('Performance Curves'!$B35+'Performance Curves'!$C35*67+'Performance Curves'!$D35*67^2+'Performance Curves'!$E35*AS$1+'Performance Curves'!$F35*AS$1^2+'Performance Curves'!$G35*67*AS$1),0)</f>
        <v>0</v>
      </c>
      <c r="AT39">
        <f>IFERROR(12000*IF('Performance Curves'!$U35="Cool",'Energy Use Calculator'!$D$39,IF('Performance Curves'!$U35="Heat",'Energy Use Calculator'!$D$40,MAX('Energy Use Calculator'!$D$39:$D$40)))*('Performance Curves'!$B35+'Performance Curves'!$C35*67+'Performance Curves'!$D35*67^2+'Performance Curves'!$E35*AT$1+'Performance Curves'!$F35*AT$1^2+'Performance Curves'!$G35*67*AT$1),0)</f>
        <v>0</v>
      </c>
      <c r="AU39">
        <f>IFERROR(12000*IF('Performance Curves'!$U35="Cool",'Energy Use Calculator'!$D$39,IF('Performance Curves'!$U35="Heat",'Energy Use Calculator'!$D$40,MAX('Energy Use Calculator'!$D$39:$D$40)))*('Performance Curves'!$B35+'Performance Curves'!$C35*67+'Performance Curves'!$D35*67^2+'Performance Curves'!$E35*AU$1+'Performance Curves'!$F35*AU$1^2+'Performance Curves'!$G35*67*AU$1),0)</f>
        <v>0</v>
      </c>
      <c r="AV39">
        <f>IFERROR(12000*IF('Performance Curves'!$U35="Cool",'Energy Use Calculator'!$D$39,IF('Performance Curves'!$U35="Heat",'Energy Use Calculator'!$D$40,MAX('Energy Use Calculator'!$D$39:$D$40)))*('Performance Curves'!$B35+'Performance Curves'!$C35*67+'Performance Curves'!$D35*67^2+'Performance Curves'!$E35*AV$1+'Performance Curves'!$F35*AV$1^2+'Performance Curves'!$G35*67*AV$1),0)</f>
        <v>0</v>
      </c>
      <c r="AW39">
        <f>IFERROR(12000*IF('Performance Curves'!$U35="Cool",'Energy Use Calculator'!$D$39,IF('Performance Curves'!$U35="Heat",'Energy Use Calculator'!$D$40,MAX('Energy Use Calculator'!$D$39:$D$40)))*('Performance Curves'!$B35+'Performance Curves'!$C35*67+'Performance Curves'!$D35*67^2+'Performance Curves'!$E35*AW$1+'Performance Curves'!$F35*AW$1^2+'Performance Curves'!$G35*67*AW$1),0)</f>
        <v>0</v>
      </c>
      <c r="AX39">
        <f>IFERROR(12000*IF('Performance Curves'!$U35="Cool",'Energy Use Calculator'!$D$39,IF('Performance Curves'!$U35="Heat",'Energy Use Calculator'!$D$40,MAX('Energy Use Calculator'!$D$39:$D$40)))*('Performance Curves'!$B35+'Performance Curves'!$C35*67+'Performance Curves'!$D35*67^2+'Performance Curves'!$E35*AX$1+'Performance Curves'!$F35*AX$1^2+'Performance Curves'!$G35*67*AX$1),0)</f>
        <v>0</v>
      </c>
      <c r="AY39">
        <f>IFERROR(12000*IF('Performance Curves'!$U35="Cool",'Energy Use Calculator'!$D$39,IF('Performance Curves'!$U35="Heat",'Energy Use Calculator'!$D$40,MAX('Energy Use Calculator'!$D$39:$D$40)))*('Performance Curves'!$B35+'Performance Curves'!$C35*67+'Performance Curves'!$D35*67^2+'Performance Curves'!$E35*AY$1+'Performance Curves'!$F35*AY$1^2+'Performance Curves'!$G35*67*AY$1),0)</f>
        <v>0</v>
      </c>
      <c r="AZ39">
        <f>IFERROR(12000*IF('Performance Curves'!$U35="Cool",'Energy Use Calculator'!$D$39,IF('Performance Curves'!$U35="Heat",'Energy Use Calculator'!$D$40,MAX('Energy Use Calculator'!$D$39:$D$40)))*('Performance Curves'!$B35+'Performance Curves'!$C35*67+'Performance Curves'!$D35*67^2+'Performance Curves'!$E35*AZ$1+'Performance Curves'!$F35*AZ$1^2+'Performance Curves'!$G35*67*AZ$1),0)</f>
        <v>0</v>
      </c>
      <c r="BA39">
        <f>IFERROR(12000*IF('Performance Curves'!$U35="Cool",'Energy Use Calculator'!$D$39,IF('Performance Curves'!$U35="Heat",'Energy Use Calculator'!$D$40,MAX('Energy Use Calculator'!$D$39:$D$40)))*('Performance Curves'!$B35+'Performance Curves'!$C35*67+'Performance Curves'!$D35*67^2+'Performance Curves'!$E35*BA$1+'Performance Curves'!$F35*BA$1^2+'Performance Curves'!$G35*67*BA$1),0)</f>
        <v>0</v>
      </c>
      <c r="BB39">
        <f>IFERROR(12000*IF('Performance Curves'!$U35="Cool",'Energy Use Calculator'!$D$39,IF('Performance Curves'!$U35="Heat",'Energy Use Calculator'!$D$40,MAX('Energy Use Calculator'!$D$39:$D$40)))*('Performance Curves'!$B35+'Performance Curves'!$C35*67+'Performance Curves'!$D35*67^2+'Performance Curves'!$E35*BB$1+'Performance Curves'!$F35*BB$1^2+'Performance Curves'!$G35*67*BB$1),0)</f>
        <v>0</v>
      </c>
      <c r="BC39">
        <f>IFERROR(12000*IF('Performance Curves'!$U35="Cool",'Energy Use Calculator'!$D$39,IF('Performance Curves'!$U35="Heat",'Energy Use Calculator'!$D$40,MAX('Energy Use Calculator'!$D$39:$D$40)))*('Performance Curves'!$B35+'Performance Curves'!$C35*67+'Performance Curves'!$D35*67^2+'Performance Curves'!$E35*BC$1+'Performance Curves'!$F35*BC$1^2+'Performance Curves'!$G35*67*BC$1),0)</f>
        <v>0</v>
      </c>
      <c r="BD39">
        <f>IFERROR(12000*IF('Performance Curves'!$U35="Cool",'Energy Use Calculator'!$D$39,IF('Performance Curves'!$U35="Heat",'Energy Use Calculator'!$D$40,MAX('Energy Use Calculator'!$D$39:$D$40)))*('Performance Curves'!$B35+'Performance Curves'!$C35*67+'Performance Curves'!$D35*67^2+'Performance Curves'!$E35*BD$1+'Performance Curves'!$F35*BD$1^2+'Performance Curves'!$G35*67*BD$1),0)</f>
        <v>0</v>
      </c>
      <c r="BE39">
        <f>IFERROR(12000*IF('Performance Curves'!$U35="Cool",'Energy Use Calculator'!$D$39,IF('Performance Curves'!$U35="Heat",'Energy Use Calculator'!$D$40,MAX('Energy Use Calculator'!$D$39:$D$40)))*('Performance Curves'!$B35+'Performance Curves'!$C35*67+'Performance Curves'!$D35*67^2+'Performance Curves'!$E35*BE$1+'Performance Curves'!$F35*BE$1^2+'Performance Curves'!$G35*67*BE$1),0)</f>
        <v>0</v>
      </c>
      <c r="BF39">
        <f>IFERROR(12000*IF('Performance Curves'!$U35="Cool",'Energy Use Calculator'!$D$39,IF('Performance Curves'!$U35="Heat",'Energy Use Calculator'!$D$40,MAX('Energy Use Calculator'!$D$39:$D$40)))*('Performance Curves'!$B35+'Performance Curves'!$C35*67+'Performance Curves'!$D35*67^2+'Performance Curves'!$E35*BF$1+'Performance Curves'!$F35*BF$1^2+'Performance Curves'!$G35*67*BF$1),0)</f>
        <v>0</v>
      </c>
      <c r="BG39">
        <f>IFERROR(12000*IF('Performance Curves'!$U35="Cool",'Energy Use Calculator'!$D$39,IF('Performance Curves'!$U35="Heat",'Energy Use Calculator'!$D$40,MAX('Energy Use Calculator'!$D$39:$D$40)))*('Performance Curves'!$B35+'Performance Curves'!$C35*67+'Performance Curves'!$D35*67^2+'Performance Curves'!$E35*BG$1+'Performance Curves'!$F35*BG$1^2+'Performance Curves'!$G35*67*BG$1),0)</f>
        <v>0</v>
      </c>
      <c r="BH39">
        <f>IFERROR(12000*IF('Performance Curves'!$U35="Cool",'Energy Use Calculator'!$D$39,IF('Performance Curves'!$U35="Heat",'Energy Use Calculator'!$D$40,MAX('Energy Use Calculator'!$D$39:$D$40)))*('Performance Curves'!$B35+'Performance Curves'!$C35*67+'Performance Curves'!$D35*67^2+'Performance Curves'!$E35*BH$1+'Performance Curves'!$F35*BH$1^2+'Performance Curves'!$G35*67*BH$1),0)</f>
        <v>0</v>
      </c>
      <c r="BI39">
        <f>IFERROR(12000*IF('Performance Curves'!$U35="Cool",'Energy Use Calculator'!$D$39,IF('Performance Curves'!$U35="Heat",'Energy Use Calculator'!$D$40,MAX('Energy Use Calculator'!$D$39:$D$40)))*('Performance Curves'!$B35+'Performance Curves'!$C35*67+'Performance Curves'!$D35*67^2+'Performance Curves'!$E35*BI$1+'Performance Curves'!$F35*BI$1^2+'Performance Curves'!$G35*67*BI$1),0)</f>
        <v>0</v>
      </c>
      <c r="BJ39">
        <f>IFERROR(12000*IF('Performance Curves'!$U35="Cool",'Energy Use Calculator'!$D$39,IF('Performance Curves'!$U35="Heat",'Energy Use Calculator'!$D$40,MAX('Energy Use Calculator'!$D$39:$D$40)))*('Performance Curves'!$B35+'Performance Curves'!$C35*67+'Performance Curves'!$D35*67^2+'Performance Curves'!$E35*BJ$1+'Performance Curves'!$F35*BJ$1^2+'Performance Curves'!$G35*67*BJ$1),0)</f>
        <v>0</v>
      </c>
      <c r="BK39">
        <f>IFERROR(12000*IF('Performance Curves'!$U35="Cool",'Energy Use Calculator'!$D$39,IF('Performance Curves'!$U35="Heat",'Energy Use Calculator'!$D$40,MAX('Energy Use Calculator'!$D$39:$D$40)))*('Performance Curves'!$B35+'Performance Curves'!$C35*67+'Performance Curves'!$D35*67^2+'Performance Curves'!$E35*BK$1+'Performance Curves'!$F35*BK$1^2+'Performance Curves'!$G35*67*BK$1),0)</f>
        <v>0</v>
      </c>
      <c r="BL39">
        <f>IFERROR(12000*IF('Performance Curves'!$U35="Cool",'Energy Use Calculator'!$D$39,IF('Performance Curves'!$U35="Heat",'Energy Use Calculator'!$D$40,MAX('Energy Use Calculator'!$D$39:$D$40)))*('Performance Curves'!$B35+'Performance Curves'!$C35*67+'Performance Curves'!$D35*67^2+'Performance Curves'!$E35*BL$1+'Performance Curves'!$F35*BL$1^2+'Performance Curves'!$G35*67*BL$1),0)</f>
        <v>0</v>
      </c>
      <c r="BM39">
        <f>IFERROR(12000*IF('Performance Curves'!$U35="Cool",'Energy Use Calculator'!$D$39,IF('Performance Curves'!$U35="Heat",'Energy Use Calculator'!$D$40,MAX('Energy Use Calculator'!$D$39:$D$40)))*('Performance Curves'!$B35+'Performance Curves'!$C35*67+'Performance Curves'!$D35*67^2+'Performance Curves'!$E35*BM$1+'Performance Curves'!$F35*BM$1^2+'Performance Curves'!$G35*67*BM$1),0)</f>
        <v>0</v>
      </c>
      <c r="BN39">
        <f>IFERROR(12000*IF('Performance Curves'!$U35="Cool",'Energy Use Calculator'!$D$39,IF('Performance Curves'!$U35="Heat",'Energy Use Calculator'!$D$40,MAX('Energy Use Calculator'!$D$39:$D$40)))*('Performance Curves'!$B35+'Performance Curves'!$C35*67+'Performance Curves'!$D35*67^2+'Performance Curves'!$E35*BN$1+'Performance Curves'!$F35*BN$1^2+'Performance Curves'!$G35*67*BN$1),0)</f>
        <v>0</v>
      </c>
      <c r="BO39">
        <f>IFERROR(12000*IF('Performance Curves'!$U35="Cool",'Energy Use Calculator'!$D$39,IF('Performance Curves'!$U35="Heat",'Energy Use Calculator'!$D$40,MAX('Energy Use Calculator'!$D$39:$D$40)))*('Performance Curves'!$B35+'Performance Curves'!$C35*67+'Performance Curves'!$D35*67^2+'Performance Curves'!$E35*BO$1+'Performance Curves'!$F35*BO$1^2+'Performance Curves'!$G35*67*BO$1),0)</f>
        <v>0</v>
      </c>
      <c r="BP39">
        <f>IFERROR(12000*IF('Performance Curves'!$U35="Cool",'Energy Use Calculator'!$D$39,IF('Performance Curves'!$U35="Heat",'Energy Use Calculator'!$D$40,MAX('Energy Use Calculator'!$D$39:$D$40)))*('Performance Curves'!$B35+'Performance Curves'!$C35*67+'Performance Curves'!$D35*67^2+'Performance Curves'!$E35*BP$1+'Performance Curves'!$F35*BP$1^2+'Performance Curves'!$G35*67*BP$1),0)</f>
        <v>0</v>
      </c>
      <c r="BQ39">
        <f>IFERROR(12000*IF('Performance Curves'!$U35="Cool",'Energy Use Calculator'!$D$39,IF('Performance Curves'!$U35="Heat",'Energy Use Calculator'!$D$40,MAX('Energy Use Calculator'!$D$39:$D$40)))*('Performance Curves'!$B35+'Performance Curves'!$C35*67+'Performance Curves'!$D35*67^2+'Performance Curves'!$E35*BQ$1+'Performance Curves'!$F35*BQ$1^2+'Performance Curves'!$G35*67*BQ$1),0)</f>
        <v>0</v>
      </c>
      <c r="BR39">
        <f>IFERROR(12000*IF('Performance Curves'!$U35="Cool",'Energy Use Calculator'!$D$39,IF('Performance Curves'!$U35="Heat",'Energy Use Calculator'!$D$40,MAX('Energy Use Calculator'!$D$39:$D$40)))*('Performance Curves'!$B35+'Performance Curves'!$C35*67+'Performance Curves'!$D35*67^2+'Performance Curves'!$E35*BR$1+'Performance Curves'!$F35*BR$1^2+'Performance Curves'!$G35*67*BR$1),0)</f>
        <v>0</v>
      </c>
      <c r="BS39">
        <f>IFERROR(12000*IF('Performance Curves'!$U35="Cool",'Energy Use Calculator'!$D$39,IF('Performance Curves'!$U35="Heat",'Energy Use Calculator'!$D$40,MAX('Energy Use Calculator'!$D$39:$D$40)))*('Performance Curves'!$B35+'Performance Curves'!$C35*67+'Performance Curves'!$D35*67^2+'Performance Curves'!$E35*BS$1+'Performance Curves'!$F35*BS$1^2+'Performance Curves'!$G35*67*BS$1),0)</f>
        <v>0</v>
      </c>
      <c r="BT39">
        <f>IFERROR(12000*IF('Performance Curves'!$U35="Cool",'Energy Use Calculator'!$D$39,IF('Performance Curves'!$U35="Heat",'Energy Use Calculator'!$D$40,MAX('Energy Use Calculator'!$D$39:$D$40)))*('Performance Curves'!$B35+'Performance Curves'!$C35*67+'Performance Curves'!$D35*67^2+'Performance Curves'!$E35*BT$1+'Performance Curves'!$F35*BT$1^2+'Performance Curves'!$G35*67*BT$1),0)</f>
        <v>0</v>
      </c>
      <c r="BU39">
        <f>IFERROR(12000*IF('Performance Curves'!$U35="Cool",'Energy Use Calculator'!$D$39,IF('Performance Curves'!$U35="Heat",'Energy Use Calculator'!$D$40,MAX('Energy Use Calculator'!$D$39:$D$40)))*('Performance Curves'!$B35+'Performance Curves'!$C35*67+'Performance Curves'!$D35*67^2+'Performance Curves'!$E35*BU$1+'Performance Curves'!$F35*BU$1^2+'Performance Curves'!$G35*67*BU$1),0)</f>
        <v>0</v>
      </c>
      <c r="BV39">
        <f>IFERROR(12000*IF('Performance Curves'!$U35="Cool",'Energy Use Calculator'!$D$39,IF('Performance Curves'!$U35="Heat",'Energy Use Calculator'!$D$40,MAX('Energy Use Calculator'!$D$39:$D$40)))*('Performance Curves'!$B35+'Performance Curves'!$C35*67+'Performance Curves'!$D35*67^2+'Performance Curves'!$E35*BV$1+'Performance Curves'!$F35*BV$1^2+'Performance Curves'!$G35*67*BV$1),0)</f>
        <v>0</v>
      </c>
      <c r="BW39">
        <f>IFERROR(12000*IF('Performance Curves'!$U35="Cool",'Energy Use Calculator'!$D$39,IF('Performance Curves'!$U35="Heat",'Energy Use Calculator'!$D$40,MAX('Energy Use Calculator'!$D$39:$D$40)))*('Performance Curves'!$B35+'Performance Curves'!$C35*67+'Performance Curves'!$D35*67^2+'Performance Curves'!$E35*BW$1+'Performance Curves'!$F35*BW$1^2+'Performance Curves'!$G35*67*BW$1),0)</f>
        <v>0</v>
      </c>
      <c r="BX39">
        <f>IFERROR(12000*IF('Performance Curves'!$U35="Cool",'Energy Use Calculator'!$D$39,IF('Performance Curves'!$U35="Heat",'Energy Use Calculator'!$D$40,MAX('Energy Use Calculator'!$D$39:$D$40)))*('Performance Curves'!$B35+'Performance Curves'!$C35*67+'Performance Curves'!$D35*67^2+'Performance Curves'!$E35*BX$1+'Performance Curves'!$F35*BX$1^2+'Performance Curves'!$G35*67*BX$1),0)</f>
        <v>0</v>
      </c>
      <c r="BY39">
        <f>IFERROR(12000*IF('Performance Curves'!$U35="Cool",'Energy Use Calculator'!$D$39,IF('Performance Curves'!$U35="Heat",'Energy Use Calculator'!$D$40,MAX('Energy Use Calculator'!$D$39:$D$40)))*('Performance Curves'!$B35+'Performance Curves'!$C35*67+'Performance Curves'!$D35*67^2+'Performance Curves'!$E35*BY$1+'Performance Curves'!$F35*BY$1^2+'Performance Curves'!$G35*67*BY$1),0)</f>
        <v>0</v>
      </c>
      <c r="BZ39">
        <f>IFERROR(12000*IF('Performance Curves'!$U35="Cool",'Energy Use Calculator'!$D$39,IF('Performance Curves'!$U35="Heat",'Energy Use Calculator'!$D$40,MAX('Energy Use Calculator'!$D$39:$D$40)))*('Performance Curves'!$B35+'Performance Curves'!$C35*67+'Performance Curves'!$D35*67^2+'Performance Curves'!$E35*BZ$1+'Performance Curves'!$F35*BZ$1^2+'Performance Curves'!$G35*67*BZ$1),0)</f>
        <v>0</v>
      </c>
      <c r="CA39">
        <f>IFERROR(12000*IF('Performance Curves'!$U35="Cool",'Energy Use Calculator'!$D$39,IF('Performance Curves'!$U35="Heat",'Energy Use Calculator'!$D$40,MAX('Energy Use Calculator'!$D$39:$D$40)))*('Performance Curves'!$B35+'Performance Curves'!$C35*67+'Performance Curves'!$D35*67^2+'Performance Curves'!$E35*CA$1+'Performance Curves'!$F35*CA$1^2+'Performance Curves'!$G35*67*CA$1),0)</f>
        <v>0</v>
      </c>
      <c r="CB39">
        <f>IFERROR(12000*IF('Performance Curves'!$U35="Cool",'Energy Use Calculator'!$D$39,IF('Performance Curves'!$U35="Heat",'Energy Use Calculator'!$D$40,MAX('Energy Use Calculator'!$D$39:$D$40)))*('Performance Curves'!$B35+'Performance Curves'!$C35*67+'Performance Curves'!$D35*67^2+'Performance Curves'!$E35*CB$1+'Performance Curves'!$F35*CB$1^2+'Performance Curves'!$G35*67*CB$1),0)</f>
        <v>0</v>
      </c>
      <c r="CC39">
        <f>IFERROR(12000*IF('Performance Curves'!$U35="Cool",'Energy Use Calculator'!$D$39,IF('Performance Curves'!$U35="Heat",'Energy Use Calculator'!$D$40,MAX('Energy Use Calculator'!$D$39:$D$40)))*('Performance Curves'!$B35+'Performance Curves'!$C35*67+'Performance Curves'!$D35*67^2+'Performance Curves'!$E35*CC$1+'Performance Curves'!$F35*CC$1^2+'Performance Curves'!$G35*67*CC$1),0)</f>
        <v>0</v>
      </c>
      <c r="CD39">
        <f>IFERROR(12000*IF('Performance Curves'!$U35="Cool",'Energy Use Calculator'!$D$39,IF('Performance Curves'!$U35="Heat",'Energy Use Calculator'!$D$40,MAX('Energy Use Calculator'!$D$39:$D$40)))*('Performance Curves'!$B35+'Performance Curves'!$C35*67+'Performance Curves'!$D35*67^2+'Performance Curves'!$E35*CD$1+'Performance Curves'!$F35*CD$1^2+'Performance Curves'!$G35*67*CD$1),0)</f>
        <v>0</v>
      </c>
    </row>
    <row r="40" spans="1:82" x14ac:dyDescent="0.25">
      <c r="A40" t="s">
        <v>351</v>
      </c>
      <c r="B40">
        <f>IFERROR(12000*IF('Performance Curves'!$U36="Cool",'Energy Use Calculator'!$D$39,IF('Performance Curves'!$U36="Heat",'Energy Use Calculator'!$D$40,MAX('Energy Use Calculator'!$D$39:$D$40)))*('Performance Curves'!$B36+'Performance Curves'!$C36*67+'Performance Curves'!$D36*67^2+'Performance Curves'!$E36*B$1+'Performance Curves'!$F36*B$1^2+'Performance Curves'!$G36*67*B$1),0)</f>
        <v>0</v>
      </c>
      <c r="C40">
        <f>IFERROR(12000*IF('Performance Curves'!$U36="Cool",'Energy Use Calculator'!$D$39,IF('Performance Curves'!$U36="Heat",'Energy Use Calculator'!$D$40,MAX('Energy Use Calculator'!$D$39:$D$40)))*('Performance Curves'!$B36+'Performance Curves'!$C36*67+'Performance Curves'!$D36*67^2+'Performance Curves'!$E36*C$1+'Performance Curves'!$F36*C$1^2+'Performance Curves'!$G36*67*C$1),0)</f>
        <v>0</v>
      </c>
      <c r="D40">
        <f>IFERROR(12000*IF('Performance Curves'!$U36="Cool",'Energy Use Calculator'!$D$39,IF('Performance Curves'!$U36="Heat",'Energy Use Calculator'!$D$40,MAX('Energy Use Calculator'!$D$39:$D$40)))*('Performance Curves'!$B36+'Performance Curves'!$C36*67+'Performance Curves'!$D36*67^2+'Performance Curves'!$E36*D$1+'Performance Curves'!$F36*D$1^2+'Performance Curves'!$G36*67*D$1),0)</f>
        <v>0</v>
      </c>
      <c r="E40">
        <f>IFERROR(12000*IF('Performance Curves'!$U36="Cool",'Energy Use Calculator'!$D$39,IF('Performance Curves'!$U36="Heat",'Energy Use Calculator'!$D$40,MAX('Energy Use Calculator'!$D$39:$D$40)))*('Performance Curves'!$B36+'Performance Curves'!$C36*67+'Performance Curves'!$D36*67^2+'Performance Curves'!$E36*E$1+'Performance Curves'!$F36*E$1^2+'Performance Curves'!$G36*67*E$1),0)</f>
        <v>0</v>
      </c>
      <c r="F40">
        <f>IFERROR(12000*IF('Performance Curves'!$U36="Cool",'Energy Use Calculator'!$D$39,IF('Performance Curves'!$U36="Heat",'Energy Use Calculator'!$D$40,MAX('Energy Use Calculator'!$D$39:$D$40)))*('Performance Curves'!$B36+'Performance Curves'!$C36*67+'Performance Curves'!$D36*67^2+'Performance Curves'!$E36*F$1+'Performance Curves'!$F36*F$1^2+'Performance Curves'!$G36*67*F$1),0)</f>
        <v>0</v>
      </c>
      <c r="G40">
        <f>IFERROR(12000*IF('Performance Curves'!$U36="Cool",'Energy Use Calculator'!$D$39,IF('Performance Curves'!$U36="Heat",'Energy Use Calculator'!$D$40,MAX('Energy Use Calculator'!$D$39:$D$40)))*('Performance Curves'!$B36+'Performance Curves'!$C36*67+'Performance Curves'!$D36*67^2+'Performance Curves'!$E36*G$1+'Performance Curves'!$F36*G$1^2+'Performance Curves'!$G36*67*G$1),0)</f>
        <v>0</v>
      </c>
      <c r="H40">
        <f>IFERROR(12000*IF('Performance Curves'!$U36="Cool",'Energy Use Calculator'!$D$39,IF('Performance Curves'!$U36="Heat",'Energy Use Calculator'!$D$40,MAX('Energy Use Calculator'!$D$39:$D$40)))*('Performance Curves'!$B36+'Performance Curves'!$C36*67+'Performance Curves'!$D36*67^2+'Performance Curves'!$E36*H$1+'Performance Curves'!$F36*H$1^2+'Performance Curves'!$G36*67*H$1),0)</f>
        <v>0</v>
      </c>
      <c r="I40">
        <f>IFERROR(12000*IF('Performance Curves'!$U36="Cool",'Energy Use Calculator'!$D$39,IF('Performance Curves'!$U36="Heat",'Energy Use Calculator'!$D$40,MAX('Energy Use Calculator'!$D$39:$D$40)))*('Performance Curves'!$B36+'Performance Curves'!$C36*67+'Performance Curves'!$D36*67^2+'Performance Curves'!$E36*I$1+'Performance Curves'!$F36*I$1^2+'Performance Curves'!$G36*67*I$1),0)</f>
        <v>0</v>
      </c>
      <c r="J40">
        <f>IFERROR(12000*IF('Performance Curves'!$U36="Cool",'Energy Use Calculator'!$D$39,IF('Performance Curves'!$U36="Heat",'Energy Use Calculator'!$D$40,MAX('Energy Use Calculator'!$D$39:$D$40)))*('Performance Curves'!$B36+'Performance Curves'!$C36*67+'Performance Curves'!$D36*67^2+'Performance Curves'!$E36*J$1+'Performance Curves'!$F36*J$1^2+'Performance Curves'!$G36*67*J$1),0)</f>
        <v>0</v>
      </c>
      <c r="K40">
        <f>IFERROR(12000*IF('Performance Curves'!$U36="Cool",'Energy Use Calculator'!$D$39,IF('Performance Curves'!$U36="Heat",'Energy Use Calculator'!$D$40,MAX('Energy Use Calculator'!$D$39:$D$40)))*('Performance Curves'!$B36+'Performance Curves'!$C36*67+'Performance Curves'!$D36*67^2+'Performance Curves'!$E36*K$1+'Performance Curves'!$F36*K$1^2+'Performance Curves'!$G36*67*K$1),0)</f>
        <v>0</v>
      </c>
      <c r="L40">
        <f>IFERROR(12000*IF('Performance Curves'!$U36="Cool",'Energy Use Calculator'!$D$39,IF('Performance Curves'!$U36="Heat",'Energy Use Calculator'!$D$40,MAX('Energy Use Calculator'!$D$39:$D$40)))*('Performance Curves'!$B36+'Performance Curves'!$C36*67+'Performance Curves'!$D36*67^2+'Performance Curves'!$E36*L$1+'Performance Curves'!$F36*L$1^2+'Performance Curves'!$G36*67*L$1),0)</f>
        <v>0</v>
      </c>
      <c r="M40">
        <f>IFERROR(12000*IF('Performance Curves'!$U36="Cool",'Energy Use Calculator'!$D$39,IF('Performance Curves'!$U36="Heat",'Energy Use Calculator'!$D$40,MAX('Energy Use Calculator'!$D$39:$D$40)))*('Performance Curves'!$B36+'Performance Curves'!$C36*67+'Performance Curves'!$D36*67^2+'Performance Curves'!$E36*M$1+'Performance Curves'!$F36*M$1^2+'Performance Curves'!$G36*67*M$1),0)</f>
        <v>0</v>
      </c>
      <c r="N40">
        <f>IFERROR(12000*IF('Performance Curves'!$U36="Cool",'Energy Use Calculator'!$D$39,IF('Performance Curves'!$U36="Heat",'Energy Use Calculator'!$D$40,MAX('Energy Use Calculator'!$D$39:$D$40)))*('Performance Curves'!$B36+'Performance Curves'!$C36*67+'Performance Curves'!$D36*67^2+'Performance Curves'!$E36*N$1+'Performance Curves'!$F36*N$1^2+'Performance Curves'!$G36*67*N$1),0)</f>
        <v>0</v>
      </c>
      <c r="O40">
        <f>IFERROR(12000*IF('Performance Curves'!$U36="Cool",'Energy Use Calculator'!$D$39,IF('Performance Curves'!$U36="Heat",'Energy Use Calculator'!$D$40,MAX('Energy Use Calculator'!$D$39:$D$40)))*('Performance Curves'!$B36+'Performance Curves'!$C36*67+'Performance Curves'!$D36*67^2+'Performance Curves'!$E36*O$1+'Performance Curves'!$F36*O$1^2+'Performance Curves'!$G36*67*O$1),0)</f>
        <v>0</v>
      </c>
      <c r="P40">
        <f>IFERROR(12000*IF('Performance Curves'!$U36="Cool",'Energy Use Calculator'!$D$39,IF('Performance Curves'!$U36="Heat",'Energy Use Calculator'!$D$40,MAX('Energy Use Calculator'!$D$39:$D$40)))*('Performance Curves'!$B36+'Performance Curves'!$C36*67+'Performance Curves'!$D36*67^2+'Performance Curves'!$E36*P$1+'Performance Curves'!$F36*P$1^2+'Performance Curves'!$G36*67*P$1),0)</f>
        <v>0</v>
      </c>
      <c r="Q40">
        <f>IFERROR(12000*IF('Performance Curves'!$U36="Cool",'Energy Use Calculator'!$D$39,IF('Performance Curves'!$U36="Heat",'Energy Use Calculator'!$D$40,MAX('Energy Use Calculator'!$D$39:$D$40)))*('Performance Curves'!$B36+'Performance Curves'!$C36*67+'Performance Curves'!$D36*67^2+'Performance Curves'!$E36*Q$1+'Performance Curves'!$F36*Q$1^2+'Performance Curves'!$G36*67*Q$1),0)</f>
        <v>0</v>
      </c>
      <c r="R40">
        <f>IFERROR(12000*IF('Performance Curves'!$U36="Cool",'Energy Use Calculator'!$D$39,IF('Performance Curves'!$U36="Heat",'Energy Use Calculator'!$D$40,MAX('Energy Use Calculator'!$D$39:$D$40)))*('Performance Curves'!$B36+'Performance Curves'!$C36*67+'Performance Curves'!$D36*67^2+'Performance Curves'!$E36*R$1+'Performance Curves'!$F36*R$1^2+'Performance Curves'!$G36*67*R$1),0)</f>
        <v>0</v>
      </c>
      <c r="S40">
        <f>IFERROR(12000*IF('Performance Curves'!$U36="Cool",'Energy Use Calculator'!$D$39,IF('Performance Curves'!$U36="Heat",'Energy Use Calculator'!$D$40,MAX('Energy Use Calculator'!$D$39:$D$40)))*('Performance Curves'!$B36+'Performance Curves'!$C36*67+'Performance Curves'!$D36*67^2+'Performance Curves'!$E36*S$1+'Performance Curves'!$F36*S$1^2+'Performance Curves'!$G36*67*S$1),0)</f>
        <v>0</v>
      </c>
      <c r="T40">
        <f>IFERROR(12000*IF('Performance Curves'!$U36="Cool",'Energy Use Calculator'!$D$39,IF('Performance Curves'!$U36="Heat",'Energy Use Calculator'!$D$40,MAX('Energy Use Calculator'!$D$39:$D$40)))*('Performance Curves'!$B36+'Performance Curves'!$C36*67+'Performance Curves'!$D36*67^2+'Performance Curves'!$E36*T$1+'Performance Curves'!$F36*T$1^2+'Performance Curves'!$G36*67*T$1),0)</f>
        <v>0</v>
      </c>
      <c r="U40">
        <f>IFERROR(12000*IF('Performance Curves'!$U36="Cool",'Energy Use Calculator'!$D$39,IF('Performance Curves'!$U36="Heat",'Energy Use Calculator'!$D$40,MAX('Energy Use Calculator'!$D$39:$D$40)))*('Performance Curves'!$B36+'Performance Curves'!$C36*67+'Performance Curves'!$D36*67^2+'Performance Curves'!$E36*U$1+'Performance Curves'!$F36*U$1^2+'Performance Curves'!$G36*67*U$1),0)</f>
        <v>0</v>
      </c>
      <c r="V40">
        <f>IFERROR(12000*IF('Performance Curves'!$U36="Cool",'Energy Use Calculator'!$D$39,IF('Performance Curves'!$U36="Heat",'Energy Use Calculator'!$D$40,MAX('Energy Use Calculator'!$D$39:$D$40)))*('Performance Curves'!$B36+'Performance Curves'!$C36*67+'Performance Curves'!$D36*67^2+'Performance Curves'!$E36*V$1+'Performance Curves'!$F36*V$1^2+'Performance Curves'!$G36*67*V$1),0)</f>
        <v>0</v>
      </c>
      <c r="W40">
        <f>IFERROR(12000*IF('Performance Curves'!$U36="Cool",'Energy Use Calculator'!$D$39,IF('Performance Curves'!$U36="Heat",'Energy Use Calculator'!$D$40,MAX('Energy Use Calculator'!$D$39:$D$40)))*('Performance Curves'!$B36+'Performance Curves'!$C36*67+'Performance Curves'!$D36*67^2+'Performance Curves'!$E36*W$1+'Performance Curves'!$F36*W$1^2+'Performance Curves'!$G36*67*W$1),0)</f>
        <v>0</v>
      </c>
      <c r="X40">
        <f>IFERROR(12000*IF('Performance Curves'!$U36="Cool",'Energy Use Calculator'!$D$39,IF('Performance Curves'!$U36="Heat",'Energy Use Calculator'!$D$40,MAX('Energy Use Calculator'!$D$39:$D$40)))*('Performance Curves'!$B36+'Performance Curves'!$C36*67+'Performance Curves'!$D36*67^2+'Performance Curves'!$E36*X$1+'Performance Curves'!$F36*X$1^2+'Performance Curves'!$G36*67*X$1),0)</f>
        <v>0</v>
      </c>
      <c r="Y40">
        <f>IFERROR(12000*IF('Performance Curves'!$U36="Cool",'Energy Use Calculator'!$D$39,IF('Performance Curves'!$U36="Heat",'Energy Use Calculator'!$D$40,MAX('Energy Use Calculator'!$D$39:$D$40)))*('Performance Curves'!$B36+'Performance Curves'!$C36*67+'Performance Curves'!$D36*67^2+'Performance Curves'!$E36*Y$1+'Performance Curves'!$F36*Y$1^2+'Performance Curves'!$G36*67*Y$1),0)</f>
        <v>0</v>
      </c>
      <c r="Z40">
        <f>IFERROR(12000*IF('Performance Curves'!$U36="Cool",'Energy Use Calculator'!$D$39,IF('Performance Curves'!$U36="Heat",'Energy Use Calculator'!$D$40,MAX('Energy Use Calculator'!$D$39:$D$40)))*('Performance Curves'!$B36+'Performance Curves'!$C36*67+'Performance Curves'!$D36*67^2+'Performance Curves'!$E36*Z$1+'Performance Curves'!$F36*Z$1^2+'Performance Curves'!$G36*67*Z$1),0)</f>
        <v>0</v>
      </c>
      <c r="AA40">
        <f>IFERROR(12000*IF('Performance Curves'!$U36="Cool",'Energy Use Calculator'!$D$39,IF('Performance Curves'!$U36="Heat",'Energy Use Calculator'!$D$40,MAX('Energy Use Calculator'!$D$39:$D$40)))*('Performance Curves'!$B36+'Performance Curves'!$C36*67+'Performance Curves'!$D36*67^2+'Performance Curves'!$E36*AA$1+'Performance Curves'!$F36*AA$1^2+'Performance Curves'!$G36*67*AA$1),0)</f>
        <v>0</v>
      </c>
      <c r="AB40">
        <f>IFERROR(12000*IF('Performance Curves'!$U36="Cool",'Energy Use Calculator'!$D$39,IF('Performance Curves'!$U36="Heat",'Energy Use Calculator'!$D$40,MAX('Energy Use Calculator'!$D$39:$D$40)))*('Performance Curves'!$B36+'Performance Curves'!$C36*67+'Performance Curves'!$D36*67^2+'Performance Curves'!$E36*AB$1+'Performance Curves'!$F36*AB$1^2+'Performance Curves'!$G36*67*AB$1),0)</f>
        <v>0</v>
      </c>
      <c r="AC40">
        <f>IFERROR(12000*IF('Performance Curves'!$U36="Cool",'Energy Use Calculator'!$D$39,IF('Performance Curves'!$U36="Heat",'Energy Use Calculator'!$D$40,MAX('Energy Use Calculator'!$D$39:$D$40)))*('Performance Curves'!$B36+'Performance Curves'!$C36*67+'Performance Curves'!$D36*67^2+'Performance Curves'!$E36*AC$1+'Performance Curves'!$F36*AC$1^2+'Performance Curves'!$G36*67*AC$1),0)</f>
        <v>0</v>
      </c>
      <c r="AD40">
        <f>IFERROR(12000*IF('Performance Curves'!$U36="Cool",'Energy Use Calculator'!$D$39,IF('Performance Curves'!$U36="Heat",'Energy Use Calculator'!$D$40,MAX('Energy Use Calculator'!$D$39:$D$40)))*('Performance Curves'!$B36+'Performance Curves'!$C36*67+'Performance Curves'!$D36*67^2+'Performance Curves'!$E36*AD$1+'Performance Curves'!$F36*AD$1^2+'Performance Curves'!$G36*67*AD$1),0)</f>
        <v>0</v>
      </c>
      <c r="AE40">
        <f>IFERROR(12000*IF('Performance Curves'!$U36="Cool",'Energy Use Calculator'!$D$39,IF('Performance Curves'!$U36="Heat",'Energy Use Calculator'!$D$40,MAX('Energy Use Calculator'!$D$39:$D$40)))*('Performance Curves'!$B36+'Performance Curves'!$C36*67+'Performance Curves'!$D36*67^2+'Performance Curves'!$E36*AE$1+'Performance Curves'!$F36*AE$1^2+'Performance Curves'!$G36*67*AE$1),0)</f>
        <v>0</v>
      </c>
      <c r="AF40">
        <f>IFERROR(12000*IF('Performance Curves'!$U36="Cool",'Energy Use Calculator'!$D$39,IF('Performance Curves'!$U36="Heat",'Energy Use Calculator'!$D$40,MAX('Energy Use Calculator'!$D$39:$D$40)))*('Performance Curves'!$B36+'Performance Curves'!$C36*67+'Performance Curves'!$D36*67^2+'Performance Curves'!$E36*AF$1+'Performance Curves'!$F36*AF$1^2+'Performance Curves'!$G36*67*AF$1),0)</f>
        <v>0</v>
      </c>
      <c r="AG40">
        <f>IFERROR(12000*IF('Performance Curves'!$U36="Cool",'Energy Use Calculator'!$D$39,IF('Performance Curves'!$U36="Heat",'Energy Use Calculator'!$D$40,MAX('Energy Use Calculator'!$D$39:$D$40)))*('Performance Curves'!$B36+'Performance Curves'!$C36*67+'Performance Curves'!$D36*67^2+'Performance Curves'!$E36*AG$1+'Performance Curves'!$F36*AG$1^2+'Performance Curves'!$G36*67*AG$1),0)</f>
        <v>0</v>
      </c>
      <c r="AH40">
        <f>IFERROR(12000*IF('Performance Curves'!$U36="Cool",'Energy Use Calculator'!$D$39,IF('Performance Curves'!$U36="Heat",'Energy Use Calculator'!$D$40,MAX('Energy Use Calculator'!$D$39:$D$40)))*('Performance Curves'!$B36+'Performance Curves'!$C36*67+'Performance Curves'!$D36*67^2+'Performance Curves'!$E36*AH$1+'Performance Curves'!$F36*AH$1^2+'Performance Curves'!$G36*67*AH$1),0)</f>
        <v>0</v>
      </c>
      <c r="AI40">
        <f>IFERROR(12000*IF('Performance Curves'!$U36="Cool",'Energy Use Calculator'!$D$39,IF('Performance Curves'!$U36="Heat",'Energy Use Calculator'!$D$40,MAX('Energy Use Calculator'!$D$39:$D$40)))*('Performance Curves'!$B36+'Performance Curves'!$C36*67+'Performance Curves'!$D36*67^2+'Performance Curves'!$E36*AI$1+'Performance Curves'!$F36*AI$1^2+'Performance Curves'!$G36*67*AI$1),0)</f>
        <v>0</v>
      </c>
      <c r="AJ40">
        <f>IFERROR(12000*IF('Performance Curves'!$U36="Cool",'Energy Use Calculator'!$D$39,IF('Performance Curves'!$U36="Heat",'Energy Use Calculator'!$D$40,MAX('Energy Use Calculator'!$D$39:$D$40)))*('Performance Curves'!$B36+'Performance Curves'!$C36*67+'Performance Curves'!$D36*67^2+'Performance Curves'!$E36*AJ$1+'Performance Curves'!$F36*AJ$1^2+'Performance Curves'!$G36*67*AJ$1),0)</f>
        <v>0</v>
      </c>
      <c r="AK40">
        <f>IFERROR(12000*IF('Performance Curves'!$U36="Cool",'Energy Use Calculator'!$D$39,IF('Performance Curves'!$U36="Heat",'Energy Use Calculator'!$D$40,MAX('Energy Use Calculator'!$D$39:$D$40)))*('Performance Curves'!$B36+'Performance Curves'!$C36*67+'Performance Curves'!$D36*67^2+'Performance Curves'!$E36*AK$1+'Performance Curves'!$F36*AK$1^2+'Performance Curves'!$G36*67*AK$1),0)</f>
        <v>0</v>
      </c>
      <c r="AL40">
        <f>IFERROR(12000*IF('Performance Curves'!$U36="Cool",'Energy Use Calculator'!$D$39,IF('Performance Curves'!$U36="Heat",'Energy Use Calculator'!$D$40,MAX('Energy Use Calculator'!$D$39:$D$40)))*('Performance Curves'!$B36+'Performance Curves'!$C36*67+'Performance Curves'!$D36*67^2+'Performance Curves'!$E36*AL$1+'Performance Curves'!$F36*AL$1^2+'Performance Curves'!$G36*67*AL$1),0)</f>
        <v>0</v>
      </c>
      <c r="AM40">
        <f>IFERROR(12000*IF('Performance Curves'!$U36="Cool",'Energy Use Calculator'!$D$39,IF('Performance Curves'!$U36="Heat",'Energy Use Calculator'!$D$40,MAX('Energy Use Calculator'!$D$39:$D$40)))*('Performance Curves'!$B36+'Performance Curves'!$C36*67+'Performance Curves'!$D36*67^2+'Performance Curves'!$E36*AM$1+'Performance Curves'!$F36*AM$1^2+'Performance Curves'!$G36*67*AM$1),0)</f>
        <v>0</v>
      </c>
      <c r="AN40">
        <f>IFERROR(12000*IF('Performance Curves'!$U36="Cool",'Energy Use Calculator'!$D$39,IF('Performance Curves'!$U36="Heat",'Energy Use Calculator'!$D$40,MAX('Energy Use Calculator'!$D$39:$D$40)))*('Performance Curves'!$B36+'Performance Curves'!$C36*67+'Performance Curves'!$D36*67^2+'Performance Curves'!$E36*AN$1+'Performance Curves'!$F36*AN$1^2+'Performance Curves'!$G36*67*AN$1),0)</f>
        <v>0</v>
      </c>
      <c r="AO40">
        <f>IFERROR(12000*IF('Performance Curves'!$U36="Cool",'Energy Use Calculator'!$D$39,IF('Performance Curves'!$U36="Heat",'Energy Use Calculator'!$D$40,MAX('Energy Use Calculator'!$D$39:$D$40)))*('Performance Curves'!$B36+'Performance Curves'!$C36*67+'Performance Curves'!$D36*67^2+'Performance Curves'!$E36*AO$1+'Performance Curves'!$F36*AO$1^2+'Performance Curves'!$G36*67*AO$1),0)</f>
        <v>0</v>
      </c>
      <c r="AP40">
        <f>IFERROR(12000*IF('Performance Curves'!$U36="Cool",'Energy Use Calculator'!$D$39,IF('Performance Curves'!$U36="Heat",'Energy Use Calculator'!$D$40,MAX('Energy Use Calculator'!$D$39:$D$40)))*('Performance Curves'!$B36+'Performance Curves'!$C36*67+'Performance Curves'!$D36*67^2+'Performance Curves'!$E36*AP$1+'Performance Curves'!$F36*AP$1^2+'Performance Curves'!$G36*67*AP$1),0)</f>
        <v>0</v>
      </c>
      <c r="AQ40">
        <f>IFERROR(12000*IF('Performance Curves'!$U36="Cool",'Energy Use Calculator'!$D$39,IF('Performance Curves'!$U36="Heat",'Energy Use Calculator'!$D$40,MAX('Energy Use Calculator'!$D$39:$D$40)))*('Performance Curves'!$B36+'Performance Curves'!$C36*67+'Performance Curves'!$D36*67^2+'Performance Curves'!$E36*AQ$1+'Performance Curves'!$F36*AQ$1^2+'Performance Curves'!$G36*67*AQ$1),0)</f>
        <v>0</v>
      </c>
      <c r="AR40">
        <f>IFERROR(12000*IF('Performance Curves'!$U36="Cool",'Energy Use Calculator'!$D$39,IF('Performance Curves'!$U36="Heat",'Energy Use Calculator'!$D$40,MAX('Energy Use Calculator'!$D$39:$D$40)))*('Performance Curves'!$B36+'Performance Curves'!$C36*67+'Performance Curves'!$D36*67^2+'Performance Curves'!$E36*AR$1+'Performance Curves'!$F36*AR$1^2+'Performance Curves'!$G36*67*AR$1),0)</f>
        <v>0</v>
      </c>
      <c r="AS40">
        <f>IFERROR(12000*IF('Performance Curves'!$U36="Cool",'Energy Use Calculator'!$D$39,IF('Performance Curves'!$U36="Heat",'Energy Use Calculator'!$D$40,MAX('Energy Use Calculator'!$D$39:$D$40)))*('Performance Curves'!$B36+'Performance Curves'!$C36*67+'Performance Curves'!$D36*67^2+'Performance Curves'!$E36*AS$1+'Performance Curves'!$F36*AS$1^2+'Performance Curves'!$G36*67*AS$1),0)</f>
        <v>0</v>
      </c>
      <c r="AT40">
        <f>IFERROR(12000*IF('Performance Curves'!$U36="Cool",'Energy Use Calculator'!$D$39,IF('Performance Curves'!$U36="Heat",'Energy Use Calculator'!$D$40,MAX('Energy Use Calculator'!$D$39:$D$40)))*('Performance Curves'!$B36+'Performance Curves'!$C36*67+'Performance Curves'!$D36*67^2+'Performance Curves'!$E36*AT$1+'Performance Curves'!$F36*AT$1^2+'Performance Curves'!$G36*67*AT$1),0)</f>
        <v>0</v>
      </c>
      <c r="AU40">
        <f>IFERROR(12000*IF('Performance Curves'!$U36="Cool",'Energy Use Calculator'!$D$39,IF('Performance Curves'!$U36="Heat",'Energy Use Calculator'!$D$40,MAX('Energy Use Calculator'!$D$39:$D$40)))*('Performance Curves'!$B36+'Performance Curves'!$C36*67+'Performance Curves'!$D36*67^2+'Performance Curves'!$E36*AU$1+'Performance Curves'!$F36*AU$1^2+'Performance Curves'!$G36*67*AU$1),0)</f>
        <v>0</v>
      </c>
      <c r="AV40">
        <f>IFERROR(12000*IF('Performance Curves'!$U36="Cool",'Energy Use Calculator'!$D$39,IF('Performance Curves'!$U36="Heat",'Energy Use Calculator'!$D$40,MAX('Energy Use Calculator'!$D$39:$D$40)))*('Performance Curves'!$B36+'Performance Curves'!$C36*67+'Performance Curves'!$D36*67^2+'Performance Curves'!$E36*AV$1+'Performance Curves'!$F36*AV$1^2+'Performance Curves'!$G36*67*AV$1),0)</f>
        <v>0</v>
      </c>
      <c r="AW40">
        <f>IFERROR(12000*IF('Performance Curves'!$U36="Cool",'Energy Use Calculator'!$D$39,IF('Performance Curves'!$U36="Heat",'Energy Use Calculator'!$D$40,MAX('Energy Use Calculator'!$D$39:$D$40)))*('Performance Curves'!$B36+'Performance Curves'!$C36*67+'Performance Curves'!$D36*67^2+'Performance Curves'!$E36*AW$1+'Performance Curves'!$F36*AW$1^2+'Performance Curves'!$G36*67*AW$1),0)</f>
        <v>0</v>
      </c>
      <c r="AX40">
        <f>IFERROR(12000*IF('Performance Curves'!$U36="Cool",'Energy Use Calculator'!$D$39,IF('Performance Curves'!$U36="Heat",'Energy Use Calculator'!$D$40,MAX('Energy Use Calculator'!$D$39:$D$40)))*('Performance Curves'!$B36+'Performance Curves'!$C36*67+'Performance Curves'!$D36*67^2+'Performance Curves'!$E36*AX$1+'Performance Curves'!$F36*AX$1^2+'Performance Curves'!$G36*67*AX$1),0)</f>
        <v>0</v>
      </c>
      <c r="AY40">
        <f>IFERROR(12000*IF('Performance Curves'!$U36="Cool",'Energy Use Calculator'!$D$39,IF('Performance Curves'!$U36="Heat",'Energy Use Calculator'!$D$40,MAX('Energy Use Calculator'!$D$39:$D$40)))*('Performance Curves'!$B36+'Performance Curves'!$C36*67+'Performance Curves'!$D36*67^2+'Performance Curves'!$E36*AY$1+'Performance Curves'!$F36*AY$1^2+'Performance Curves'!$G36*67*AY$1),0)</f>
        <v>0</v>
      </c>
      <c r="AZ40">
        <f>IFERROR(12000*IF('Performance Curves'!$U36="Cool",'Energy Use Calculator'!$D$39,IF('Performance Curves'!$U36="Heat",'Energy Use Calculator'!$D$40,MAX('Energy Use Calculator'!$D$39:$D$40)))*('Performance Curves'!$B36+'Performance Curves'!$C36*67+'Performance Curves'!$D36*67^2+'Performance Curves'!$E36*AZ$1+'Performance Curves'!$F36*AZ$1^2+'Performance Curves'!$G36*67*AZ$1),0)</f>
        <v>0</v>
      </c>
      <c r="BA40">
        <f>IFERROR(12000*IF('Performance Curves'!$U36="Cool",'Energy Use Calculator'!$D$39,IF('Performance Curves'!$U36="Heat",'Energy Use Calculator'!$D$40,MAX('Energy Use Calculator'!$D$39:$D$40)))*('Performance Curves'!$B36+'Performance Curves'!$C36*67+'Performance Curves'!$D36*67^2+'Performance Curves'!$E36*BA$1+'Performance Curves'!$F36*BA$1^2+'Performance Curves'!$G36*67*BA$1),0)</f>
        <v>0</v>
      </c>
      <c r="BB40">
        <f>IFERROR(12000*IF('Performance Curves'!$U36="Cool",'Energy Use Calculator'!$D$39,IF('Performance Curves'!$U36="Heat",'Energy Use Calculator'!$D$40,MAX('Energy Use Calculator'!$D$39:$D$40)))*('Performance Curves'!$B36+'Performance Curves'!$C36*67+'Performance Curves'!$D36*67^2+'Performance Curves'!$E36*BB$1+'Performance Curves'!$F36*BB$1^2+'Performance Curves'!$G36*67*BB$1),0)</f>
        <v>0</v>
      </c>
      <c r="BC40">
        <f>IFERROR(12000*IF('Performance Curves'!$U36="Cool",'Energy Use Calculator'!$D$39,IF('Performance Curves'!$U36="Heat",'Energy Use Calculator'!$D$40,MAX('Energy Use Calculator'!$D$39:$D$40)))*('Performance Curves'!$B36+'Performance Curves'!$C36*67+'Performance Curves'!$D36*67^2+'Performance Curves'!$E36*BC$1+'Performance Curves'!$F36*BC$1^2+'Performance Curves'!$G36*67*BC$1),0)</f>
        <v>0</v>
      </c>
      <c r="BD40">
        <f>IFERROR(12000*IF('Performance Curves'!$U36="Cool",'Energy Use Calculator'!$D$39,IF('Performance Curves'!$U36="Heat",'Energy Use Calculator'!$D$40,MAX('Energy Use Calculator'!$D$39:$D$40)))*('Performance Curves'!$B36+'Performance Curves'!$C36*67+'Performance Curves'!$D36*67^2+'Performance Curves'!$E36*BD$1+'Performance Curves'!$F36*BD$1^2+'Performance Curves'!$G36*67*BD$1),0)</f>
        <v>0</v>
      </c>
      <c r="BE40">
        <f>IFERROR(12000*IF('Performance Curves'!$U36="Cool",'Energy Use Calculator'!$D$39,IF('Performance Curves'!$U36="Heat",'Energy Use Calculator'!$D$40,MAX('Energy Use Calculator'!$D$39:$D$40)))*('Performance Curves'!$B36+'Performance Curves'!$C36*67+'Performance Curves'!$D36*67^2+'Performance Curves'!$E36*BE$1+'Performance Curves'!$F36*BE$1^2+'Performance Curves'!$G36*67*BE$1),0)</f>
        <v>0</v>
      </c>
      <c r="BF40">
        <f>IFERROR(12000*IF('Performance Curves'!$U36="Cool",'Energy Use Calculator'!$D$39,IF('Performance Curves'!$U36="Heat",'Energy Use Calculator'!$D$40,MAX('Energy Use Calculator'!$D$39:$D$40)))*('Performance Curves'!$B36+'Performance Curves'!$C36*67+'Performance Curves'!$D36*67^2+'Performance Curves'!$E36*BF$1+'Performance Curves'!$F36*BF$1^2+'Performance Curves'!$G36*67*BF$1),0)</f>
        <v>0</v>
      </c>
      <c r="BG40">
        <f>IFERROR(12000*IF('Performance Curves'!$U36="Cool",'Energy Use Calculator'!$D$39,IF('Performance Curves'!$U36="Heat",'Energy Use Calculator'!$D$40,MAX('Energy Use Calculator'!$D$39:$D$40)))*('Performance Curves'!$B36+'Performance Curves'!$C36*67+'Performance Curves'!$D36*67^2+'Performance Curves'!$E36*BG$1+'Performance Curves'!$F36*BG$1^2+'Performance Curves'!$G36*67*BG$1),0)</f>
        <v>0</v>
      </c>
      <c r="BH40">
        <f>IFERROR(12000*IF('Performance Curves'!$U36="Cool",'Energy Use Calculator'!$D$39,IF('Performance Curves'!$U36="Heat",'Energy Use Calculator'!$D$40,MAX('Energy Use Calculator'!$D$39:$D$40)))*('Performance Curves'!$B36+'Performance Curves'!$C36*67+'Performance Curves'!$D36*67^2+'Performance Curves'!$E36*BH$1+'Performance Curves'!$F36*BH$1^2+'Performance Curves'!$G36*67*BH$1),0)</f>
        <v>0</v>
      </c>
      <c r="BI40">
        <f>IFERROR(12000*IF('Performance Curves'!$U36="Cool",'Energy Use Calculator'!$D$39,IF('Performance Curves'!$U36="Heat",'Energy Use Calculator'!$D$40,MAX('Energy Use Calculator'!$D$39:$D$40)))*('Performance Curves'!$B36+'Performance Curves'!$C36*67+'Performance Curves'!$D36*67^2+'Performance Curves'!$E36*BI$1+'Performance Curves'!$F36*BI$1^2+'Performance Curves'!$G36*67*BI$1),0)</f>
        <v>0</v>
      </c>
      <c r="BJ40">
        <f>IFERROR(12000*IF('Performance Curves'!$U36="Cool",'Energy Use Calculator'!$D$39,IF('Performance Curves'!$U36="Heat",'Energy Use Calculator'!$D$40,MAX('Energy Use Calculator'!$D$39:$D$40)))*('Performance Curves'!$B36+'Performance Curves'!$C36*67+'Performance Curves'!$D36*67^2+'Performance Curves'!$E36*BJ$1+'Performance Curves'!$F36*BJ$1^2+'Performance Curves'!$G36*67*BJ$1),0)</f>
        <v>0</v>
      </c>
      <c r="BK40">
        <f>IFERROR(12000*IF('Performance Curves'!$U36="Cool",'Energy Use Calculator'!$D$39,IF('Performance Curves'!$U36="Heat",'Energy Use Calculator'!$D$40,MAX('Energy Use Calculator'!$D$39:$D$40)))*('Performance Curves'!$B36+'Performance Curves'!$C36*67+'Performance Curves'!$D36*67^2+'Performance Curves'!$E36*BK$1+'Performance Curves'!$F36*BK$1^2+'Performance Curves'!$G36*67*BK$1),0)</f>
        <v>0</v>
      </c>
      <c r="BL40">
        <f>IFERROR(12000*IF('Performance Curves'!$U36="Cool",'Energy Use Calculator'!$D$39,IF('Performance Curves'!$U36="Heat",'Energy Use Calculator'!$D$40,MAX('Energy Use Calculator'!$D$39:$D$40)))*('Performance Curves'!$B36+'Performance Curves'!$C36*67+'Performance Curves'!$D36*67^2+'Performance Curves'!$E36*BL$1+'Performance Curves'!$F36*BL$1^2+'Performance Curves'!$G36*67*BL$1),0)</f>
        <v>0</v>
      </c>
      <c r="BM40">
        <f>IFERROR(12000*IF('Performance Curves'!$U36="Cool",'Energy Use Calculator'!$D$39,IF('Performance Curves'!$U36="Heat",'Energy Use Calculator'!$D$40,MAX('Energy Use Calculator'!$D$39:$D$40)))*('Performance Curves'!$B36+'Performance Curves'!$C36*67+'Performance Curves'!$D36*67^2+'Performance Curves'!$E36*BM$1+'Performance Curves'!$F36*BM$1^2+'Performance Curves'!$G36*67*BM$1),0)</f>
        <v>0</v>
      </c>
      <c r="BN40">
        <f>IFERROR(12000*IF('Performance Curves'!$U36="Cool",'Energy Use Calculator'!$D$39,IF('Performance Curves'!$U36="Heat",'Energy Use Calculator'!$D$40,MAX('Energy Use Calculator'!$D$39:$D$40)))*('Performance Curves'!$B36+'Performance Curves'!$C36*67+'Performance Curves'!$D36*67^2+'Performance Curves'!$E36*BN$1+'Performance Curves'!$F36*BN$1^2+'Performance Curves'!$G36*67*BN$1),0)</f>
        <v>0</v>
      </c>
      <c r="BO40">
        <f>IFERROR(12000*IF('Performance Curves'!$U36="Cool",'Energy Use Calculator'!$D$39,IF('Performance Curves'!$U36="Heat",'Energy Use Calculator'!$D$40,MAX('Energy Use Calculator'!$D$39:$D$40)))*('Performance Curves'!$B36+'Performance Curves'!$C36*67+'Performance Curves'!$D36*67^2+'Performance Curves'!$E36*BO$1+'Performance Curves'!$F36*BO$1^2+'Performance Curves'!$G36*67*BO$1),0)</f>
        <v>0</v>
      </c>
      <c r="BP40">
        <f>IFERROR(12000*IF('Performance Curves'!$U36="Cool",'Energy Use Calculator'!$D$39,IF('Performance Curves'!$U36="Heat",'Energy Use Calculator'!$D$40,MAX('Energy Use Calculator'!$D$39:$D$40)))*('Performance Curves'!$B36+'Performance Curves'!$C36*67+'Performance Curves'!$D36*67^2+'Performance Curves'!$E36*BP$1+'Performance Curves'!$F36*BP$1^2+'Performance Curves'!$G36*67*BP$1),0)</f>
        <v>0</v>
      </c>
      <c r="BQ40">
        <f>IFERROR(12000*IF('Performance Curves'!$U36="Cool",'Energy Use Calculator'!$D$39,IF('Performance Curves'!$U36="Heat",'Energy Use Calculator'!$D$40,MAX('Energy Use Calculator'!$D$39:$D$40)))*('Performance Curves'!$B36+'Performance Curves'!$C36*67+'Performance Curves'!$D36*67^2+'Performance Curves'!$E36*BQ$1+'Performance Curves'!$F36*BQ$1^2+'Performance Curves'!$G36*67*BQ$1),0)</f>
        <v>0</v>
      </c>
      <c r="BR40">
        <f>IFERROR(12000*IF('Performance Curves'!$U36="Cool",'Energy Use Calculator'!$D$39,IF('Performance Curves'!$U36="Heat",'Energy Use Calculator'!$D$40,MAX('Energy Use Calculator'!$D$39:$D$40)))*('Performance Curves'!$B36+'Performance Curves'!$C36*67+'Performance Curves'!$D36*67^2+'Performance Curves'!$E36*BR$1+'Performance Curves'!$F36*BR$1^2+'Performance Curves'!$G36*67*BR$1),0)</f>
        <v>0</v>
      </c>
      <c r="BS40">
        <f>IFERROR(12000*IF('Performance Curves'!$U36="Cool",'Energy Use Calculator'!$D$39,IF('Performance Curves'!$U36="Heat",'Energy Use Calculator'!$D$40,MAX('Energy Use Calculator'!$D$39:$D$40)))*('Performance Curves'!$B36+'Performance Curves'!$C36*67+'Performance Curves'!$D36*67^2+'Performance Curves'!$E36*BS$1+'Performance Curves'!$F36*BS$1^2+'Performance Curves'!$G36*67*BS$1),0)</f>
        <v>0</v>
      </c>
      <c r="BT40">
        <f>IFERROR(12000*IF('Performance Curves'!$U36="Cool",'Energy Use Calculator'!$D$39,IF('Performance Curves'!$U36="Heat",'Energy Use Calculator'!$D$40,MAX('Energy Use Calculator'!$D$39:$D$40)))*('Performance Curves'!$B36+'Performance Curves'!$C36*67+'Performance Curves'!$D36*67^2+'Performance Curves'!$E36*BT$1+'Performance Curves'!$F36*BT$1^2+'Performance Curves'!$G36*67*BT$1),0)</f>
        <v>0</v>
      </c>
      <c r="BU40">
        <f>IFERROR(12000*IF('Performance Curves'!$U36="Cool",'Energy Use Calculator'!$D$39,IF('Performance Curves'!$U36="Heat",'Energy Use Calculator'!$D$40,MAX('Energy Use Calculator'!$D$39:$D$40)))*('Performance Curves'!$B36+'Performance Curves'!$C36*67+'Performance Curves'!$D36*67^2+'Performance Curves'!$E36*BU$1+'Performance Curves'!$F36*BU$1^2+'Performance Curves'!$G36*67*BU$1),0)</f>
        <v>0</v>
      </c>
      <c r="BV40">
        <f>IFERROR(12000*IF('Performance Curves'!$U36="Cool",'Energy Use Calculator'!$D$39,IF('Performance Curves'!$U36="Heat",'Energy Use Calculator'!$D$40,MAX('Energy Use Calculator'!$D$39:$D$40)))*('Performance Curves'!$B36+'Performance Curves'!$C36*67+'Performance Curves'!$D36*67^2+'Performance Curves'!$E36*BV$1+'Performance Curves'!$F36*BV$1^2+'Performance Curves'!$G36*67*BV$1),0)</f>
        <v>0</v>
      </c>
      <c r="BW40">
        <f>IFERROR(12000*IF('Performance Curves'!$U36="Cool",'Energy Use Calculator'!$D$39,IF('Performance Curves'!$U36="Heat",'Energy Use Calculator'!$D$40,MAX('Energy Use Calculator'!$D$39:$D$40)))*('Performance Curves'!$B36+'Performance Curves'!$C36*67+'Performance Curves'!$D36*67^2+'Performance Curves'!$E36*BW$1+'Performance Curves'!$F36*BW$1^2+'Performance Curves'!$G36*67*BW$1),0)</f>
        <v>0</v>
      </c>
      <c r="BX40">
        <f>IFERROR(12000*IF('Performance Curves'!$U36="Cool",'Energy Use Calculator'!$D$39,IF('Performance Curves'!$U36="Heat",'Energy Use Calculator'!$D$40,MAX('Energy Use Calculator'!$D$39:$D$40)))*('Performance Curves'!$B36+'Performance Curves'!$C36*67+'Performance Curves'!$D36*67^2+'Performance Curves'!$E36*BX$1+'Performance Curves'!$F36*BX$1^2+'Performance Curves'!$G36*67*BX$1),0)</f>
        <v>0</v>
      </c>
      <c r="BY40">
        <f>IFERROR(12000*IF('Performance Curves'!$U36="Cool",'Energy Use Calculator'!$D$39,IF('Performance Curves'!$U36="Heat",'Energy Use Calculator'!$D$40,MAX('Energy Use Calculator'!$D$39:$D$40)))*('Performance Curves'!$B36+'Performance Curves'!$C36*67+'Performance Curves'!$D36*67^2+'Performance Curves'!$E36*BY$1+'Performance Curves'!$F36*BY$1^2+'Performance Curves'!$G36*67*BY$1),0)</f>
        <v>0</v>
      </c>
      <c r="BZ40">
        <f>IFERROR(12000*IF('Performance Curves'!$U36="Cool",'Energy Use Calculator'!$D$39,IF('Performance Curves'!$U36="Heat",'Energy Use Calculator'!$D$40,MAX('Energy Use Calculator'!$D$39:$D$40)))*('Performance Curves'!$B36+'Performance Curves'!$C36*67+'Performance Curves'!$D36*67^2+'Performance Curves'!$E36*BZ$1+'Performance Curves'!$F36*BZ$1^2+'Performance Curves'!$G36*67*BZ$1),0)</f>
        <v>0</v>
      </c>
      <c r="CA40">
        <f>IFERROR(12000*IF('Performance Curves'!$U36="Cool",'Energy Use Calculator'!$D$39,IF('Performance Curves'!$U36="Heat",'Energy Use Calculator'!$D$40,MAX('Energy Use Calculator'!$D$39:$D$40)))*('Performance Curves'!$B36+'Performance Curves'!$C36*67+'Performance Curves'!$D36*67^2+'Performance Curves'!$E36*CA$1+'Performance Curves'!$F36*CA$1^2+'Performance Curves'!$G36*67*CA$1),0)</f>
        <v>0</v>
      </c>
      <c r="CB40">
        <f>IFERROR(12000*IF('Performance Curves'!$U36="Cool",'Energy Use Calculator'!$D$39,IF('Performance Curves'!$U36="Heat",'Energy Use Calculator'!$D$40,MAX('Energy Use Calculator'!$D$39:$D$40)))*('Performance Curves'!$B36+'Performance Curves'!$C36*67+'Performance Curves'!$D36*67^2+'Performance Curves'!$E36*CB$1+'Performance Curves'!$F36*CB$1^2+'Performance Curves'!$G36*67*CB$1),0)</f>
        <v>0</v>
      </c>
      <c r="CC40">
        <f>IFERROR(12000*IF('Performance Curves'!$U36="Cool",'Energy Use Calculator'!$D$39,IF('Performance Curves'!$U36="Heat",'Energy Use Calculator'!$D$40,MAX('Energy Use Calculator'!$D$39:$D$40)))*('Performance Curves'!$B36+'Performance Curves'!$C36*67+'Performance Curves'!$D36*67^2+'Performance Curves'!$E36*CC$1+'Performance Curves'!$F36*CC$1^2+'Performance Curves'!$G36*67*CC$1),0)</f>
        <v>0</v>
      </c>
      <c r="CD40">
        <f>IFERROR(12000*IF('Performance Curves'!$U36="Cool",'Energy Use Calculator'!$D$39,IF('Performance Curves'!$U36="Heat",'Energy Use Calculator'!$D$40,MAX('Energy Use Calculator'!$D$39:$D$40)))*('Performance Curves'!$B36+'Performance Curves'!$C36*67+'Performance Curves'!$D36*67^2+'Performance Curves'!$E36*CD$1+'Performance Curves'!$F36*CD$1^2+'Performance Curves'!$G36*67*CD$1),0)</f>
        <v>0</v>
      </c>
    </row>
    <row r="41" spans="1:82" x14ac:dyDescent="0.25">
      <c r="A41" t="s">
        <v>352</v>
      </c>
      <c r="B41">
        <f>IFERROR(12000*IF('Performance Curves'!$U37="Cool",'Energy Use Calculator'!$D$39,IF('Performance Curves'!$U37="Heat",'Energy Use Calculator'!$D$40,MAX('Energy Use Calculator'!$D$39:$D$40)))*('Performance Curves'!$B37+'Performance Curves'!$C37*67+'Performance Curves'!$D37*67^2+'Performance Curves'!$E37*B$1+'Performance Curves'!$F37*B$1^2+'Performance Curves'!$G37*67*B$1),0)</f>
        <v>0</v>
      </c>
      <c r="C41">
        <f>IFERROR(12000*IF('Performance Curves'!$U37="Cool",'Energy Use Calculator'!$D$39,IF('Performance Curves'!$U37="Heat",'Energy Use Calculator'!$D$40,MAX('Energy Use Calculator'!$D$39:$D$40)))*('Performance Curves'!$B37+'Performance Curves'!$C37*67+'Performance Curves'!$D37*67^2+'Performance Curves'!$E37*C$1+'Performance Curves'!$F37*C$1^2+'Performance Curves'!$G37*67*C$1),0)</f>
        <v>0</v>
      </c>
      <c r="D41">
        <f>IFERROR(12000*IF('Performance Curves'!$U37="Cool",'Energy Use Calculator'!$D$39,IF('Performance Curves'!$U37="Heat",'Energy Use Calculator'!$D$40,MAX('Energy Use Calculator'!$D$39:$D$40)))*('Performance Curves'!$B37+'Performance Curves'!$C37*67+'Performance Curves'!$D37*67^2+'Performance Curves'!$E37*D$1+'Performance Curves'!$F37*D$1^2+'Performance Curves'!$G37*67*D$1),0)</f>
        <v>0</v>
      </c>
      <c r="E41">
        <f>IFERROR(12000*IF('Performance Curves'!$U37="Cool",'Energy Use Calculator'!$D$39,IF('Performance Curves'!$U37="Heat",'Energy Use Calculator'!$D$40,MAX('Energy Use Calculator'!$D$39:$D$40)))*('Performance Curves'!$B37+'Performance Curves'!$C37*67+'Performance Curves'!$D37*67^2+'Performance Curves'!$E37*E$1+'Performance Curves'!$F37*E$1^2+'Performance Curves'!$G37*67*E$1),0)</f>
        <v>0</v>
      </c>
      <c r="F41">
        <f>IFERROR(12000*IF('Performance Curves'!$U37="Cool",'Energy Use Calculator'!$D$39,IF('Performance Curves'!$U37="Heat",'Energy Use Calculator'!$D$40,MAX('Energy Use Calculator'!$D$39:$D$40)))*('Performance Curves'!$B37+'Performance Curves'!$C37*67+'Performance Curves'!$D37*67^2+'Performance Curves'!$E37*F$1+'Performance Curves'!$F37*F$1^2+'Performance Curves'!$G37*67*F$1),0)</f>
        <v>0</v>
      </c>
      <c r="G41">
        <f>IFERROR(12000*IF('Performance Curves'!$U37="Cool",'Energy Use Calculator'!$D$39,IF('Performance Curves'!$U37="Heat",'Energy Use Calculator'!$D$40,MAX('Energy Use Calculator'!$D$39:$D$40)))*('Performance Curves'!$B37+'Performance Curves'!$C37*67+'Performance Curves'!$D37*67^2+'Performance Curves'!$E37*G$1+'Performance Curves'!$F37*G$1^2+'Performance Curves'!$G37*67*G$1),0)</f>
        <v>0</v>
      </c>
      <c r="H41">
        <f>IFERROR(12000*IF('Performance Curves'!$U37="Cool",'Energy Use Calculator'!$D$39,IF('Performance Curves'!$U37="Heat",'Energy Use Calculator'!$D$40,MAX('Energy Use Calculator'!$D$39:$D$40)))*('Performance Curves'!$B37+'Performance Curves'!$C37*67+'Performance Curves'!$D37*67^2+'Performance Curves'!$E37*H$1+'Performance Curves'!$F37*H$1^2+'Performance Curves'!$G37*67*H$1),0)</f>
        <v>0</v>
      </c>
      <c r="I41">
        <f>IFERROR(12000*IF('Performance Curves'!$U37="Cool",'Energy Use Calculator'!$D$39,IF('Performance Curves'!$U37="Heat",'Energy Use Calculator'!$D$40,MAX('Energy Use Calculator'!$D$39:$D$40)))*('Performance Curves'!$B37+'Performance Curves'!$C37*67+'Performance Curves'!$D37*67^2+'Performance Curves'!$E37*I$1+'Performance Curves'!$F37*I$1^2+'Performance Curves'!$G37*67*I$1),0)</f>
        <v>0</v>
      </c>
      <c r="J41">
        <f>IFERROR(12000*IF('Performance Curves'!$U37="Cool",'Energy Use Calculator'!$D$39,IF('Performance Curves'!$U37="Heat",'Energy Use Calculator'!$D$40,MAX('Energy Use Calculator'!$D$39:$D$40)))*('Performance Curves'!$B37+'Performance Curves'!$C37*67+'Performance Curves'!$D37*67^2+'Performance Curves'!$E37*J$1+'Performance Curves'!$F37*J$1^2+'Performance Curves'!$G37*67*J$1),0)</f>
        <v>0</v>
      </c>
      <c r="K41">
        <f>IFERROR(12000*IF('Performance Curves'!$U37="Cool",'Energy Use Calculator'!$D$39,IF('Performance Curves'!$U37="Heat",'Energy Use Calculator'!$D$40,MAX('Energy Use Calculator'!$D$39:$D$40)))*('Performance Curves'!$B37+'Performance Curves'!$C37*67+'Performance Curves'!$D37*67^2+'Performance Curves'!$E37*K$1+'Performance Curves'!$F37*K$1^2+'Performance Curves'!$G37*67*K$1),0)</f>
        <v>0</v>
      </c>
      <c r="L41">
        <f>IFERROR(12000*IF('Performance Curves'!$U37="Cool",'Energy Use Calculator'!$D$39,IF('Performance Curves'!$U37="Heat",'Energy Use Calculator'!$D$40,MAX('Energy Use Calculator'!$D$39:$D$40)))*('Performance Curves'!$B37+'Performance Curves'!$C37*67+'Performance Curves'!$D37*67^2+'Performance Curves'!$E37*L$1+'Performance Curves'!$F37*L$1^2+'Performance Curves'!$G37*67*L$1),0)</f>
        <v>0</v>
      </c>
      <c r="M41">
        <f>IFERROR(12000*IF('Performance Curves'!$U37="Cool",'Energy Use Calculator'!$D$39,IF('Performance Curves'!$U37="Heat",'Energy Use Calculator'!$D$40,MAX('Energy Use Calculator'!$D$39:$D$40)))*('Performance Curves'!$B37+'Performance Curves'!$C37*67+'Performance Curves'!$D37*67^2+'Performance Curves'!$E37*M$1+'Performance Curves'!$F37*M$1^2+'Performance Curves'!$G37*67*M$1),0)</f>
        <v>0</v>
      </c>
      <c r="N41">
        <f>IFERROR(12000*IF('Performance Curves'!$U37="Cool",'Energy Use Calculator'!$D$39,IF('Performance Curves'!$U37="Heat",'Energy Use Calculator'!$D$40,MAX('Energy Use Calculator'!$D$39:$D$40)))*('Performance Curves'!$B37+'Performance Curves'!$C37*67+'Performance Curves'!$D37*67^2+'Performance Curves'!$E37*N$1+'Performance Curves'!$F37*N$1^2+'Performance Curves'!$G37*67*N$1),0)</f>
        <v>0</v>
      </c>
      <c r="O41">
        <f>IFERROR(12000*IF('Performance Curves'!$U37="Cool",'Energy Use Calculator'!$D$39,IF('Performance Curves'!$U37="Heat",'Energy Use Calculator'!$D$40,MAX('Energy Use Calculator'!$D$39:$D$40)))*('Performance Curves'!$B37+'Performance Curves'!$C37*67+'Performance Curves'!$D37*67^2+'Performance Curves'!$E37*O$1+'Performance Curves'!$F37*O$1^2+'Performance Curves'!$G37*67*O$1),0)</f>
        <v>0</v>
      </c>
      <c r="P41">
        <f>IFERROR(12000*IF('Performance Curves'!$U37="Cool",'Energy Use Calculator'!$D$39,IF('Performance Curves'!$U37="Heat",'Energy Use Calculator'!$D$40,MAX('Energy Use Calculator'!$D$39:$D$40)))*('Performance Curves'!$B37+'Performance Curves'!$C37*67+'Performance Curves'!$D37*67^2+'Performance Curves'!$E37*P$1+'Performance Curves'!$F37*P$1^2+'Performance Curves'!$G37*67*P$1),0)</f>
        <v>0</v>
      </c>
      <c r="Q41">
        <f>IFERROR(12000*IF('Performance Curves'!$U37="Cool",'Energy Use Calculator'!$D$39,IF('Performance Curves'!$U37="Heat",'Energy Use Calculator'!$D$40,MAX('Energy Use Calculator'!$D$39:$D$40)))*('Performance Curves'!$B37+'Performance Curves'!$C37*67+'Performance Curves'!$D37*67^2+'Performance Curves'!$E37*Q$1+'Performance Curves'!$F37*Q$1^2+'Performance Curves'!$G37*67*Q$1),0)</f>
        <v>0</v>
      </c>
      <c r="R41">
        <f>IFERROR(12000*IF('Performance Curves'!$U37="Cool",'Energy Use Calculator'!$D$39,IF('Performance Curves'!$U37="Heat",'Energy Use Calculator'!$D$40,MAX('Energy Use Calculator'!$D$39:$D$40)))*('Performance Curves'!$B37+'Performance Curves'!$C37*67+'Performance Curves'!$D37*67^2+'Performance Curves'!$E37*R$1+'Performance Curves'!$F37*R$1^2+'Performance Curves'!$G37*67*R$1),0)</f>
        <v>0</v>
      </c>
      <c r="S41">
        <f>IFERROR(12000*IF('Performance Curves'!$U37="Cool",'Energy Use Calculator'!$D$39,IF('Performance Curves'!$U37="Heat",'Energy Use Calculator'!$D$40,MAX('Energy Use Calculator'!$D$39:$D$40)))*('Performance Curves'!$B37+'Performance Curves'!$C37*67+'Performance Curves'!$D37*67^2+'Performance Curves'!$E37*S$1+'Performance Curves'!$F37*S$1^2+'Performance Curves'!$G37*67*S$1),0)</f>
        <v>0</v>
      </c>
      <c r="T41">
        <f>IFERROR(12000*IF('Performance Curves'!$U37="Cool",'Energy Use Calculator'!$D$39,IF('Performance Curves'!$U37="Heat",'Energy Use Calculator'!$D$40,MAX('Energy Use Calculator'!$D$39:$D$40)))*('Performance Curves'!$B37+'Performance Curves'!$C37*67+'Performance Curves'!$D37*67^2+'Performance Curves'!$E37*T$1+'Performance Curves'!$F37*T$1^2+'Performance Curves'!$G37*67*T$1),0)</f>
        <v>0</v>
      </c>
      <c r="U41">
        <f>IFERROR(12000*IF('Performance Curves'!$U37="Cool",'Energy Use Calculator'!$D$39,IF('Performance Curves'!$U37="Heat",'Energy Use Calculator'!$D$40,MAX('Energy Use Calculator'!$D$39:$D$40)))*('Performance Curves'!$B37+'Performance Curves'!$C37*67+'Performance Curves'!$D37*67^2+'Performance Curves'!$E37*U$1+'Performance Curves'!$F37*U$1^2+'Performance Curves'!$G37*67*U$1),0)</f>
        <v>0</v>
      </c>
      <c r="V41">
        <f>IFERROR(12000*IF('Performance Curves'!$U37="Cool",'Energy Use Calculator'!$D$39,IF('Performance Curves'!$U37="Heat",'Energy Use Calculator'!$D$40,MAX('Energy Use Calculator'!$D$39:$D$40)))*('Performance Curves'!$B37+'Performance Curves'!$C37*67+'Performance Curves'!$D37*67^2+'Performance Curves'!$E37*V$1+'Performance Curves'!$F37*V$1^2+'Performance Curves'!$G37*67*V$1),0)</f>
        <v>0</v>
      </c>
      <c r="W41">
        <f>IFERROR(12000*IF('Performance Curves'!$U37="Cool",'Energy Use Calculator'!$D$39,IF('Performance Curves'!$U37="Heat",'Energy Use Calculator'!$D$40,MAX('Energy Use Calculator'!$D$39:$D$40)))*('Performance Curves'!$B37+'Performance Curves'!$C37*67+'Performance Curves'!$D37*67^2+'Performance Curves'!$E37*W$1+'Performance Curves'!$F37*W$1^2+'Performance Curves'!$G37*67*W$1),0)</f>
        <v>0</v>
      </c>
      <c r="X41">
        <f>IFERROR(12000*IF('Performance Curves'!$U37="Cool",'Energy Use Calculator'!$D$39,IF('Performance Curves'!$U37="Heat",'Energy Use Calculator'!$D$40,MAX('Energy Use Calculator'!$D$39:$D$40)))*('Performance Curves'!$B37+'Performance Curves'!$C37*67+'Performance Curves'!$D37*67^2+'Performance Curves'!$E37*X$1+'Performance Curves'!$F37*X$1^2+'Performance Curves'!$G37*67*X$1),0)</f>
        <v>0</v>
      </c>
      <c r="Y41">
        <f>IFERROR(12000*IF('Performance Curves'!$U37="Cool",'Energy Use Calculator'!$D$39,IF('Performance Curves'!$U37="Heat",'Energy Use Calculator'!$D$40,MAX('Energy Use Calculator'!$D$39:$D$40)))*('Performance Curves'!$B37+'Performance Curves'!$C37*67+'Performance Curves'!$D37*67^2+'Performance Curves'!$E37*Y$1+'Performance Curves'!$F37*Y$1^2+'Performance Curves'!$G37*67*Y$1),0)</f>
        <v>0</v>
      </c>
      <c r="Z41">
        <f>IFERROR(12000*IF('Performance Curves'!$U37="Cool",'Energy Use Calculator'!$D$39,IF('Performance Curves'!$U37="Heat",'Energy Use Calculator'!$D$40,MAX('Energy Use Calculator'!$D$39:$D$40)))*('Performance Curves'!$B37+'Performance Curves'!$C37*67+'Performance Curves'!$D37*67^2+'Performance Curves'!$E37*Z$1+'Performance Curves'!$F37*Z$1^2+'Performance Curves'!$G37*67*Z$1),0)</f>
        <v>0</v>
      </c>
      <c r="AA41">
        <f>IFERROR(12000*IF('Performance Curves'!$U37="Cool",'Energy Use Calculator'!$D$39,IF('Performance Curves'!$U37="Heat",'Energy Use Calculator'!$D$40,MAX('Energy Use Calculator'!$D$39:$D$40)))*('Performance Curves'!$B37+'Performance Curves'!$C37*67+'Performance Curves'!$D37*67^2+'Performance Curves'!$E37*AA$1+'Performance Curves'!$F37*AA$1^2+'Performance Curves'!$G37*67*AA$1),0)</f>
        <v>0</v>
      </c>
      <c r="AB41">
        <f>IFERROR(12000*IF('Performance Curves'!$U37="Cool",'Energy Use Calculator'!$D$39,IF('Performance Curves'!$U37="Heat",'Energy Use Calculator'!$D$40,MAX('Energy Use Calculator'!$D$39:$D$40)))*('Performance Curves'!$B37+'Performance Curves'!$C37*67+'Performance Curves'!$D37*67^2+'Performance Curves'!$E37*AB$1+'Performance Curves'!$F37*AB$1^2+'Performance Curves'!$G37*67*AB$1),0)</f>
        <v>0</v>
      </c>
      <c r="AC41">
        <f>IFERROR(12000*IF('Performance Curves'!$U37="Cool",'Energy Use Calculator'!$D$39,IF('Performance Curves'!$U37="Heat",'Energy Use Calculator'!$D$40,MAX('Energy Use Calculator'!$D$39:$D$40)))*('Performance Curves'!$B37+'Performance Curves'!$C37*67+'Performance Curves'!$D37*67^2+'Performance Curves'!$E37*AC$1+'Performance Curves'!$F37*AC$1^2+'Performance Curves'!$G37*67*AC$1),0)</f>
        <v>0</v>
      </c>
      <c r="AD41">
        <f>IFERROR(12000*IF('Performance Curves'!$U37="Cool",'Energy Use Calculator'!$D$39,IF('Performance Curves'!$U37="Heat",'Energy Use Calculator'!$D$40,MAX('Energy Use Calculator'!$D$39:$D$40)))*('Performance Curves'!$B37+'Performance Curves'!$C37*67+'Performance Curves'!$D37*67^2+'Performance Curves'!$E37*AD$1+'Performance Curves'!$F37*AD$1^2+'Performance Curves'!$G37*67*AD$1),0)</f>
        <v>0</v>
      </c>
      <c r="AE41">
        <f>IFERROR(12000*IF('Performance Curves'!$U37="Cool",'Energy Use Calculator'!$D$39,IF('Performance Curves'!$U37="Heat",'Energy Use Calculator'!$D$40,MAX('Energy Use Calculator'!$D$39:$D$40)))*('Performance Curves'!$B37+'Performance Curves'!$C37*67+'Performance Curves'!$D37*67^2+'Performance Curves'!$E37*AE$1+'Performance Curves'!$F37*AE$1^2+'Performance Curves'!$G37*67*AE$1),0)</f>
        <v>0</v>
      </c>
      <c r="AF41">
        <f>IFERROR(12000*IF('Performance Curves'!$U37="Cool",'Energy Use Calculator'!$D$39,IF('Performance Curves'!$U37="Heat",'Energy Use Calculator'!$D$40,MAX('Energy Use Calculator'!$D$39:$D$40)))*('Performance Curves'!$B37+'Performance Curves'!$C37*67+'Performance Curves'!$D37*67^2+'Performance Curves'!$E37*AF$1+'Performance Curves'!$F37*AF$1^2+'Performance Curves'!$G37*67*AF$1),0)</f>
        <v>0</v>
      </c>
      <c r="AG41">
        <f>IFERROR(12000*IF('Performance Curves'!$U37="Cool",'Energy Use Calculator'!$D$39,IF('Performance Curves'!$U37="Heat",'Energy Use Calculator'!$D$40,MAX('Energy Use Calculator'!$D$39:$D$40)))*('Performance Curves'!$B37+'Performance Curves'!$C37*67+'Performance Curves'!$D37*67^2+'Performance Curves'!$E37*AG$1+'Performance Curves'!$F37*AG$1^2+'Performance Curves'!$G37*67*AG$1),0)</f>
        <v>0</v>
      </c>
      <c r="AH41">
        <f>IFERROR(12000*IF('Performance Curves'!$U37="Cool",'Energy Use Calculator'!$D$39,IF('Performance Curves'!$U37="Heat",'Energy Use Calculator'!$D$40,MAX('Energy Use Calculator'!$D$39:$D$40)))*('Performance Curves'!$B37+'Performance Curves'!$C37*67+'Performance Curves'!$D37*67^2+'Performance Curves'!$E37*AH$1+'Performance Curves'!$F37*AH$1^2+'Performance Curves'!$G37*67*AH$1),0)</f>
        <v>0</v>
      </c>
      <c r="AI41">
        <f>IFERROR(12000*IF('Performance Curves'!$U37="Cool",'Energy Use Calculator'!$D$39,IF('Performance Curves'!$U37="Heat",'Energy Use Calculator'!$D$40,MAX('Energy Use Calculator'!$D$39:$D$40)))*('Performance Curves'!$B37+'Performance Curves'!$C37*67+'Performance Curves'!$D37*67^2+'Performance Curves'!$E37*AI$1+'Performance Curves'!$F37*AI$1^2+'Performance Curves'!$G37*67*AI$1),0)</f>
        <v>0</v>
      </c>
      <c r="AJ41">
        <f>IFERROR(12000*IF('Performance Curves'!$U37="Cool",'Energy Use Calculator'!$D$39,IF('Performance Curves'!$U37="Heat",'Energy Use Calculator'!$D$40,MAX('Energy Use Calculator'!$D$39:$D$40)))*('Performance Curves'!$B37+'Performance Curves'!$C37*67+'Performance Curves'!$D37*67^2+'Performance Curves'!$E37*AJ$1+'Performance Curves'!$F37*AJ$1^2+'Performance Curves'!$G37*67*AJ$1),0)</f>
        <v>0</v>
      </c>
      <c r="AK41">
        <f>IFERROR(12000*IF('Performance Curves'!$U37="Cool",'Energy Use Calculator'!$D$39,IF('Performance Curves'!$U37="Heat",'Energy Use Calculator'!$D$40,MAX('Energy Use Calculator'!$D$39:$D$40)))*('Performance Curves'!$B37+'Performance Curves'!$C37*67+'Performance Curves'!$D37*67^2+'Performance Curves'!$E37*AK$1+'Performance Curves'!$F37*AK$1^2+'Performance Curves'!$G37*67*AK$1),0)</f>
        <v>0</v>
      </c>
      <c r="AL41">
        <f>IFERROR(12000*IF('Performance Curves'!$U37="Cool",'Energy Use Calculator'!$D$39,IF('Performance Curves'!$U37="Heat",'Energy Use Calculator'!$D$40,MAX('Energy Use Calculator'!$D$39:$D$40)))*('Performance Curves'!$B37+'Performance Curves'!$C37*67+'Performance Curves'!$D37*67^2+'Performance Curves'!$E37*AL$1+'Performance Curves'!$F37*AL$1^2+'Performance Curves'!$G37*67*AL$1),0)</f>
        <v>0</v>
      </c>
      <c r="AM41">
        <f>IFERROR(12000*IF('Performance Curves'!$U37="Cool",'Energy Use Calculator'!$D$39,IF('Performance Curves'!$U37="Heat",'Energy Use Calculator'!$D$40,MAX('Energy Use Calculator'!$D$39:$D$40)))*('Performance Curves'!$B37+'Performance Curves'!$C37*67+'Performance Curves'!$D37*67^2+'Performance Curves'!$E37*AM$1+'Performance Curves'!$F37*AM$1^2+'Performance Curves'!$G37*67*AM$1),0)</f>
        <v>0</v>
      </c>
      <c r="AN41">
        <f>IFERROR(12000*IF('Performance Curves'!$U37="Cool",'Energy Use Calculator'!$D$39,IF('Performance Curves'!$U37="Heat",'Energy Use Calculator'!$D$40,MAX('Energy Use Calculator'!$D$39:$D$40)))*('Performance Curves'!$B37+'Performance Curves'!$C37*67+'Performance Curves'!$D37*67^2+'Performance Curves'!$E37*AN$1+'Performance Curves'!$F37*AN$1^2+'Performance Curves'!$G37*67*AN$1),0)</f>
        <v>0</v>
      </c>
      <c r="AO41">
        <f>IFERROR(12000*IF('Performance Curves'!$U37="Cool",'Energy Use Calculator'!$D$39,IF('Performance Curves'!$U37="Heat",'Energy Use Calculator'!$D$40,MAX('Energy Use Calculator'!$D$39:$D$40)))*('Performance Curves'!$B37+'Performance Curves'!$C37*67+'Performance Curves'!$D37*67^2+'Performance Curves'!$E37*AO$1+'Performance Curves'!$F37*AO$1^2+'Performance Curves'!$G37*67*AO$1),0)</f>
        <v>0</v>
      </c>
      <c r="AP41">
        <f>IFERROR(12000*IF('Performance Curves'!$U37="Cool",'Energy Use Calculator'!$D$39,IF('Performance Curves'!$U37="Heat",'Energy Use Calculator'!$D$40,MAX('Energy Use Calculator'!$D$39:$D$40)))*('Performance Curves'!$B37+'Performance Curves'!$C37*67+'Performance Curves'!$D37*67^2+'Performance Curves'!$E37*AP$1+'Performance Curves'!$F37*AP$1^2+'Performance Curves'!$G37*67*AP$1),0)</f>
        <v>0</v>
      </c>
      <c r="AQ41">
        <f>IFERROR(12000*IF('Performance Curves'!$U37="Cool",'Energy Use Calculator'!$D$39,IF('Performance Curves'!$U37="Heat",'Energy Use Calculator'!$D$40,MAX('Energy Use Calculator'!$D$39:$D$40)))*('Performance Curves'!$B37+'Performance Curves'!$C37*67+'Performance Curves'!$D37*67^2+'Performance Curves'!$E37*AQ$1+'Performance Curves'!$F37*AQ$1^2+'Performance Curves'!$G37*67*AQ$1),0)</f>
        <v>0</v>
      </c>
      <c r="AR41">
        <f>IFERROR(12000*IF('Performance Curves'!$U37="Cool",'Energy Use Calculator'!$D$39,IF('Performance Curves'!$U37="Heat",'Energy Use Calculator'!$D$40,MAX('Energy Use Calculator'!$D$39:$D$40)))*('Performance Curves'!$B37+'Performance Curves'!$C37*67+'Performance Curves'!$D37*67^2+'Performance Curves'!$E37*AR$1+'Performance Curves'!$F37*AR$1^2+'Performance Curves'!$G37*67*AR$1),0)</f>
        <v>0</v>
      </c>
      <c r="AS41">
        <f>IFERROR(12000*IF('Performance Curves'!$U37="Cool",'Energy Use Calculator'!$D$39,IF('Performance Curves'!$U37="Heat",'Energy Use Calculator'!$D$40,MAX('Energy Use Calculator'!$D$39:$D$40)))*('Performance Curves'!$B37+'Performance Curves'!$C37*67+'Performance Curves'!$D37*67^2+'Performance Curves'!$E37*AS$1+'Performance Curves'!$F37*AS$1^2+'Performance Curves'!$G37*67*AS$1),0)</f>
        <v>0</v>
      </c>
      <c r="AT41">
        <f>IFERROR(12000*IF('Performance Curves'!$U37="Cool",'Energy Use Calculator'!$D$39,IF('Performance Curves'!$U37="Heat",'Energy Use Calculator'!$D$40,MAX('Energy Use Calculator'!$D$39:$D$40)))*('Performance Curves'!$B37+'Performance Curves'!$C37*67+'Performance Curves'!$D37*67^2+'Performance Curves'!$E37*AT$1+'Performance Curves'!$F37*AT$1^2+'Performance Curves'!$G37*67*AT$1),0)</f>
        <v>0</v>
      </c>
      <c r="AU41">
        <f>IFERROR(12000*IF('Performance Curves'!$U37="Cool",'Energy Use Calculator'!$D$39,IF('Performance Curves'!$U37="Heat",'Energy Use Calculator'!$D$40,MAX('Energy Use Calculator'!$D$39:$D$40)))*('Performance Curves'!$B37+'Performance Curves'!$C37*67+'Performance Curves'!$D37*67^2+'Performance Curves'!$E37*AU$1+'Performance Curves'!$F37*AU$1^2+'Performance Curves'!$G37*67*AU$1),0)</f>
        <v>0</v>
      </c>
      <c r="AV41">
        <f>IFERROR(12000*IF('Performance Curves'!$U37="Cool",'Energy Use Calculator'!$D$39,IF('Performance Curves'!$U37="Heat",'Energy Use Calculator'!$D$40,MAX('Energy Use Calculator'!$D$39:$D$40)))*('Performance Curves'!$B37+'Performance Curves'!$C37*67+'Performance Curves'!$D37*67^2+'Performance Curves'!$E37*AV$1+'Performance Curves'!$F37*AV$1^2+'Performance Curves'!$G37*67*AV$1),0)</f>
        <v>0</v>
      </c>
      <c r="AW41">
        <f>IFERROR(12000*IF('Performance Curves'!$U37="Cool",'Energy Use Calculator'!$D$39,IF('Performance Curves'!$U37="Heat",'Energy Use Calculator'!$D$40,MAX('Energy Use Calculator'!$D$39:$D$40)))*('Performance Curves'!$B37+'Performance Curves'!$C37*67+'Performance Curves'!$D37*67^2+'Performance Curves'!$E37*AW$1+'Performance Curves'!$F37*AW$1^2+'Performance Curves'!$G37*67*AW$1),0)</f>
        <v>0</v>
      </c>
      <c r="AX41">
        <f>IFERROR(12000*IF('Performance Curves'!$U37="Cool",'Energy Use Calculator'!$D$39,IF('Performance Curves'!$U37="Heat",'Energy Use Calculator'!$D$40,MAX('Energy Use Calculator'!$D$39:$D$40)))*('Performance Curves'!$B37+'Performance Curves'!$C37*67+'Performance Curves'!$D37*67^2+'Performance Curves'!$E37*AX$1+'Performance Curves'!$F37*AX$1^2+'Performance Curves'!$G37*67*AX$1),0)</f>
        <v>0</v>
      </c>
      <c r="AY41">
        <f>IFERROR(12000*IF('Performance Curves'!$U37="Cool",'Energy Use Calculator'!$D$39,IF('Performance Curves'!$U37="Heat",'Energy Use Calculator'!$D$40,MAX('Energy Use Calculator'!$D$39:$D$40)))*('Performance Curves'!$B37+'Performance Curves'!$C37*67+'Performance Curves'!$D37*67^2+'Performance Curves'!$E37*AY$1+'Performance Curves'!$F37*AY$1^2+'Performance Curves'!$G37*67*AY$1),0)</f>
        <v>0</v>
      </c>
      <c r="AZ41">
        <f>IFERROR(12000*IF('Performance Curves'!$U37="Cool",'Energy Use Calculator'!$D$39,IF('Performance Curves'!$U37="Heat",'Energy Use Calculator'!$D$40,MAX('Energy Use Calculator'!$D$39:$D$40)))*('Performance Curves'!$B37+'Performance Curves'!$C37*67+'Performance Curves'!$D37*67^2+'Performance Curves'!$E37*AZ$1+'Performance Curves'!$F37*AZ$1^2+'Performance Curves'!$G37*67*AZ$1),0)</f>
        <v>0</v>
      </c>
      <c r="BA41">
        <f>IFERROR(12000*IF('Performance Curves'!$U37="Cool",'Energy Use Calculator'!$D$39,IF('Performance Curves'!$U37="Heat",'Energy Use Calculator'!$D$40,MAX('Energy Use Calculator'!$D$39:$D$40)))*('Performance Curves'!$B37+'Performance Curves'!$C37*67+'Performance Curves'!$D37*67^2+'Performance Curves'!$E37*BA$1+'Performance Curves'!$F37*BA$1^2+'Performance Curves'!$G37*67*BA$1),0)</f>
        <v>0</v>
      </c>
      <c r="BB41">
        <f>IFERROR(12000*IF('Performance Curves'!$U37="Cool",'Energy Use Calculator'!$D$39,IF('Performance Curves'!$U37="Heat",'Energy Use Calculator'!$D$40,MAX('Energy Use Calculator'!$D$39:$D$40)))*('Performance Curves'!$B37+'Performance Curves'!$C37*67+'Performance Curves'!$D37*67^2+'Performance Curves'!$E37*BB$1+'Performance Curves'!$F37*BB$1^2+'Performance Curves'!$G37*67*BB$1),0)</f>
        <v>0</v>
      </c>
      <c r="BC41">
        <f>IFERROR(12000*IF('Performance Curves'!$U37="Cool",'Energy Use Calculator'!$D$39,IF('Performance Curves'!$U37="Heat",'Energy Use Calculator'!$D$40,MAX('Energy Use Calculator'!$D$39:$D$40)))*('Performance Curves'!$B37+'Performance Curves'!$C37*67+'Performance Curves'!$D37*67^2+'Performance Curves'!$E37*BC$1+'Performance Curves'!$F37*BC$1^2+'Performance Curves'!$G37*67*BC$1),0)</f>
        <v>0</v>
      </c>
      <c r="BD41">
        <f>IFERROR(12000*IF('Performance Curves'!$U37="Cool",'Energy Use Calculator'!$D$39,IF('Performance Curves'!$U37="Heat",'Energy Use Calculator'!$D$40,MAX('Energy Use Calculator'!$D$39:$D$40)))*('Performance Curves'!$B37+'Performance Curves'!$C37*67+'Performance Curves'!$D37*67^2+'Performance Curves'!$E37*BD$1+'Performance Curves'!$F37*BD$1^2+'Performance Curves'!$G37*67*BD$1),0)</f>
        <v>0</v>
      </c>
      <c r="BE41">
        <f>IFERROR(12000*IF('Performance Curves'!$U37="Cool",'Energy Use Calculator'!$D$39,IF('Performance Curves'!$U37="Heat",'Energy Use Calculator'!$D$40,MAX('Energy Use Calculator'!$D$39:$D$40)))*('Performance Curves'!$B37+'Performance Curves'!$C37*67+'Performance Curves'!$D37*67^2+'Performance Curves'!$E37*BE$1+'Performance Curves'!$F37*BE$1^2+'Performance Curves'!$G37*67*BE$1),0)</f>
        <v>0</v>
      </c>
      <c r="BF41">
        <f>IFERROR(12000*IF('Performance Curves'!$U37="Cool",'Energy Use Calculator'!$D$39,IF('Performance Curves'!$U37="Heat",'Energy Use Calculator'!$D$40,MAX('Energy Use Calculator'!$D$39:$D$40)))*('Performance Curves'!$B37+'Performance Curves'!$C37*67+'Performance Curves'!$D37*67^2+'Performance Curves'!$E37*BF$1+'Performance Curves'!$F37*BF$1^2+'Performance Curves'!$G37*67*BF$1),0)</f>
        <v>0</v>
      </c>
      <c r="BG41">
        <f>IFERROR(12000*IF('Performance Curves'!$U37="Cool",'Energy Use Calculator'!$D$39,IF('Performance Curves'!$U37="Heat",'Energy Use Calculator'!$D$40,MAX('Energy Use Calculator'!$D$39:$D$40)))*('Performance Curves'!$B37+'Performance Curves'!$C37*67+'Performance Curves'!$D37*67^2+'Performance Curves'!$E37*BG$1+'Performance Curves'!$F37*BG$1^2+'Performance Curves'!$G37*67*BG$1),0)</f>
        <v>0</v>
      </c>
      <c r="BH41">
        <f>IFERROR(12000*IF('Performance Curves'!$U37="Cool",'Energy Use Calculator'!$D$39,IF('Performance Curves'!$U37="Heat",'Energy Use Calculator'!$D$40,MAX('Energy Use Calculator'!$D$39:$D$40)))*('Performance Curves'!$B37+'Performance Curves'!$C37*67+'Performance Curves'!$D37*67^2+'Performance Curves'!$E37*BH$1+'Performance Curves'!$F37*BH$1^2+'Performance Curves'!$G37*67*BH$1),0)</f>
        <v>0</v>
      </c>
      <c r="BI41">
        <f>IFERROR(12000*IF('Performance Curves'!$U37="Cool",'Energy Use Calculator'!$D$39,IF('Performance Curves'!$U37="Heat",'Energy Use Calculator'!$D$40,MAX('Energy Use Calculator'!$D$39:$D$40)))*('Performance Curves'!$B37+'Performance Curves'!$C37*67+'Performance Curves'!$D37*67^2+'Performance Curves'!$E37*BI$1+'Performance Curves'!$F37*BI$1^2+'Performance Curves'!$G37*67*BI$1),0)</f>
        <v>0</v>
      </c>
      <c r="BJ41">
        <f>IFERROR(12000*IF('Performance Curves'!$U37="Cool",'Energy Use Calculator'!$D$39,IF('Performance Curves'!$U37="Heat",'Energy Use Calculator'!$D$40,MAX('Energy Use Calculator'!$D$39:$D$40)))*('Performance Curves'!$B37+'Performance Curves'!$C37*67+'Performance Curves'!$D37*67^2+'Performance Curves'!$E37*BJ$1+'Performance Curves'!$F37*BJ$1^2+'Performance Curves'!$G37*67*BJ$1),0)</f>
        <v>0</v>
      </c>
      <c r="BK41">
        <f>IFERROR(12000*IF('Performance Curves'!$U37="Cool",'Energy Use Calculator'!$D$39,IF('Performance Curves'!$U37="Heat",'Energy Use Calculator'!$D$40,MAX('Energy Use Calculator'!$D$39:$D$40)))*('Performance Curves'!$B37+'Performance Curves'!$C37*67+'Performance Curves'!$D37*67^2+'Performance Curves'!$E37*BK$1+'Performance Curves'!$F37*BK$1^2+'Performance Curves'!$G37*67*BK$1),0)</f>
        <v>0</v>
      </c>
      <c r="BL41">
        <f>IFERROR(12000*IF('Performance Curves'!$U37="Cool",'Energy Use Calculator'!$D$39,IF('Performance Curves'!$U37="Heat",'Energy Use Calculator'!$D$40,MAX('Energy Use Calculator'!$D$39:$D$40)))*('Performance Curves'!$B37+'Performance Curves'!$C37*67+'Performance Curves'!$D37*67^2+'Performance Curves'!$E37*BL$1+'Performance Curves'!$F37*BL$1^2+'Performance Curves'!$G37*67*BL$1),0)</f>
        <v>0</v>
      </c>
      <c r="BM41">
        <f>IFERROR(12000*IF('Performance Curves'!$U37="Cool",'Energy Use Calculator'!$D$39,IF('Performance Curves'!$U37="Heat",'Energy Use Calculator'!$D$40,MAX('Energy Use Calculator'!$D$39:$D$40)))*('Performance Curves'!$B37+'Performance Curves'!$C37*67+'Performance Curves'!$D37*67^2+'Performance Curves'!$E37*BM$1+'Performance Curves'!$F37*BM$1^2+'Performance Curves'!$G37*67*BM$1),0)</f>
        <v>0</v>
      </c>
      <c r="BN41">
        <f>IFERROR(12000*IF('Performance Curves'!$U37="Cool",'Energy Use Calculator'!$D$39,IF('Performance Curves'!$U37="Heat",'Energy Use Calculator'!$D$40,MAX('Energy Use Calculator'!$D$39:$D$40)))*('Performance Curves'!$B37+'Performance Curves'!$C37*67+'Performance Curves'!$D37*67^2+'Performance Curves'!$E37*BN$1+'Performance Curves'!$F37*BN$1^2+'Performance Curves'!$G37*67*BN$1),0)</f>
        <v>0</v>
      </c>
      <c r="BO41">
        <f>IFERROR(12000*IF('Performance Curves'!$U37="Cool",'Energy Use Calculator'!$D$39,IF('Performance Curves'!$U37="Heat",'Energy Use Calculator'!$D$40,MAX('Energy Use Calculator'!$D$39:$D$40)))*('Performance Curves'!$B37+'Performance Curves'!$C37*67+'Performance Curves'!$D37*67^2+'Performance Curves'!$E37*BO$1+'Performance Curves'!$F37*BO$1^2+'Performance Curves'!$G37*67*BO$1),0)</f>
        <v>0</v>
      </c>
      <c r="BP41">
        <f>IFERROR(12000*IF('Performance Curves'!$U37="Cool",'Energy Use Calculator'!$D$39,IF('Performance Curves'!$U37="Heat",'Energy Use Calculator'!$D$40,MAX('Energy Use Calculator'!$D$39:$D$40)))*('Performance Curves'!$B37+'Performance Curves'!$C37*67+'Performance Curves'!$D37*67^2+'Performance Curves'!$E37*BP$1+'Performance Curves'!$F37*BP$1^2+'Performance Curves'!$G37*67*BP$1),0)</f>
        <v>0</v>
      </c>
      <c r="BQ41">
        <f>IFERROR(12000*IF('Performance Curves'!$U37="Cool",'Energy Use Calculator'!$D$39,IF('Performance Curves'!$U37="Heat",'Energy Use Calculator'!$D$40,MAX('Energy Use Calculator'!$D$39:$D$40)))*('Performance Curves'!$B37+'Performance Curves'!$C37*67+'Performance Curves'!$D37*67^2+'Performance Curves'!$E37*BQ$1+'Performance Curves'!$F37*BQ$1^2+'Performance Curves'!$G37*67*BQ$1),0)</f>
        <v>0</v>
      </c>
      <c r="BR41">
        <f>IFERROR(12000*IF('Performance Curves'!$U37="Cool",'Energy Use Calculator'!$D$39,IF('Performance Curves'!$U37="Heat",'Energy Use Calculator'!$D$40,MAX('Energy Use Calculator'!$D$39:$D$40)))*('Performance Curves'!$B37+'Performance Curves'!$C37*67+'Performance Curves'!$D37*67^2+'Performance Curves'!$E37*BR$1+'Performance Curves'!$F37*BR$1^2+'Performance Curves'!$G37*67*BR$1),0)</f>
        <v>0</v>
      </c>
      <c r="BS41">
        <f>IFERROR(12000*IF('Performance Curves'!$U37="Cool",'Energy Use Calculator'!$D$39,IF('Performance Curves'!$U37="Heat",'Energy Use Calculator'!$D$40,MAX('Energy Use Calculator'!$D$39:$D$40)))*('Performance Curves'!$B37+'Performance Curves'!$C37*67+'Performance Curves'!$D37*67^2+'Performance Curves'!$E37*BS$1+'Performance Curves'!$F37*BS$1^2+'Performance Curves'!$G37*67*BS$1),0)</f>
        <v>0</v>
      </c>
      <c r="BT41">
        <f>IFERROR(12000*IF('Performance Curves'!$U37="Cool",'Energy Use Calculator'!$D$39,IF('Performance Curves'!$U37="Heat",'Energy Use Calculator'!$D$40,MAX('Energy Use Calculator'!$D$39:$D$40)))*('Performance Curves'!$B37+'Performance Curves'!$C37*67+'Performance Curves'!$D37*67^2+'Performance Curves'!$E37*BT$1+'Performance Curves'!$F37*BT$1^2+'Performance Curves'!$G37*67*BT$1),0)</f>
        <v>0</v>
      </c>
      <c r="BU41">
        <f>IFERROR(12000*IF('Performance Curves'!$U37="Cool",'Energy Use Calculator'!$D$39,IF('Performance Curves'!$U37="Heat",'Energy Use Calculator'!$D$40,MAX('Energy Use Calculator'!$D$39:$D$40)))*('Performance Curves'!$B37+'Performance Curves'!$C37*67+'Performance Curves'!$D37*67^2+'Performance Curves'!$E37*BU$1+'Performance Curves'!$F37*BU$1^2+'Performance Curves'!$G37*67*BU$1),0)</f>
        <v>0</v>
      </c>
      <c r="BV41">
        <f>IFERROR(12000*IF('Performance Curves'!$U37="Cool",'Energy Use Calculator'!$D$39,IF('Performance Curves'!$U37="Heat",'Energy Use Calculator'!$D$40,MAX('Energy Use Calculator'!$D$39:$D$40)))*('Performance Curves'!$B37+'Performance Curves'!$C37*67+'Performance Curves'!$D37*67^2+'Performance Curves'!$E37*BV$1+'Performance Curves'!$F37*BV$1^2+'Performance Curves'!$G37*67*BV$1),0)</f>
        <v>0</v>
      </c>
      <c r="BW41">
        <f>IFERROR(12000*IF('Performance Curves'!$U37="Cool",'Energy Use Calculator'!$D$39,IF('Performance Curves'!$U37="Heat",'Energy Use Calculator'!$D$40,MAX('Energy Use Calculator'!$D$39:$D$40)))*('Performance Curves'!$B37+'Performance Curves'!$C37*67+'Performance Curves'!$D37*67^2+'Performance Curves'!$E37*BW$1+'Performance Curves'!$F37*BW$1^2+'Performance Curves'!$G37*67*BW$1),0)</f>
        <v>0</v>
      </c>
      <c r="BX41">
        <f>IFERROR(12000*IF('Performance Curves'!$U37="Cool",'Energy Use Calculator'!$D$39,IF('Performance Curves'!$U37="Heat",'Energy Use Calculator'!$D$40,MAX('Energy Use Calculator'!$D$39:$D$40)))*('Performance Curves'!$B37+'Performance Curves'!$C37*67+'Performance Curves'!$D37*67^2+'Performance Curves'!$E37*BX$1+'Performance Curves'!$F37*BX$1^2+'Performance Curves'!$G37*67*BX$1),0)</f>
        <v>0</v>
      </c>
      <c r="BY41">
        <f>IFERROR(12000*IF('Performance Curves'!$U37="Cool",'Energy Use Calculator'!$D$39,IF('Performance Curves'!$U37="Heat",'Energy Use Calculator'!$D$40,MAX('Energy Use Calculator'!$D$39:$D$40)))*('Performance Curves'!$B37+'Performance Curves'!$C37*67+'Performance Curves'!$D37*67^2+'Performance Curves'!$E37*BY$1+'Performance Curves'!$F37*BY$1^2+'Performance Curves'!$G37*67*BY$1),0)</f>
        <v>0</v>
      </c>
      <c r="BZ41">
        <f>IFERROR(12000*IF('Performance Curves'!$U37="Cool",'Energy Use Calculator'!$D$39,IF('Performance Curves'!$U37="Heat",'Energy Use Calculator'!$D$40,MAX('Energy Use Calculator'!$D$39:$D$40)))*('Performance Curves'!$B37+'Performance Curves'!$C37*67+'Performance Curves'!$D37*67^2+'Performance Curves'!$E37*BZ$1+'Performance Curves'!$F37*BZ$1^2+'Performance Curves'!$G37*67*BZ$1),0)</f>
        <v>0</v>
      </c>
      <c r="CA41">
        <f>IFERROR(12000*IF('Performance Curves'!$U37="Cool",'Energy Use Calculator'!$D$39,IF('Performance Curves'!$U37="Heat",'Energy Use Calculator'!$D$40,MAX('Energy Use Calculator'!$D$39:$D$40)))*('Performance Curves'!$B37+'Performance Curves'!$C37*67+'Performance Curves'!$D37*67^2+'Performance Curves'!$E37*CA$1+'Performance Curves'!$F37*CA$1^2+'Performance Curves'!$G37*67*CA$1),0)</f>
        <v>0</v>
      </c>
      <c r="CB41">
        <f>IFERROR(12000*IF('Performance Curves'!$U37="Cool",'Energy Use Calculator'!$D$39,IF('Performance Curves'!$U37="Heat",'Energy Use Calculator'!$D$40,MAX('Energy Use Calculator'!$D$39:$D$40)))*('Performance Curves'!$B37+'Performance Curves'!$C37*67+'Performance Curves'!$D37*67^2+'Performance Curves'!$E37*CB$1+'Performance Curves'!$F37*CB$1^2+'Performance Curves'!$G37*67*CB$1),0)</f>
        <v>0</v>
      </c>
      <c r="CC41">
        <f>IFERROR(12000*IF('Performance Curves'!$U37="Cool",'Energy Use Calculator'!$D$39,IF('Performance Curves'!$U37="Heat",'Energy Use Calculator'!$D$40,MAX('Energy Use Calculator'!$D$39:$D$40)))*('Performance Curves'!$B37+'Performance Curves'!$C37*67+'Performance Curves'!$D37*67^2+'Performance Curves'!$E37*CC$1+'Performance Curves'!$F37*CC$1^2+'Performance Curves'!$G37*67*CC$1),0)</f>
        <v>0</v>
      </c>
      <c r="CD41">
        <f>IFERROR(12000*IF('Performance Curves'!$U37="Cool",'Energy Use Calculator'!$D$39,IF('Performance Curves'!$U37="Heat",'Energy Use Calculator'!$D$40,MAX('Energy Use Calculator'!$D$39:$D$40)))*('Performance Curves'!$B37+'Performance Curves'!$C37*67+'Performance Curves'!$D37*67^2+'Performance Curves'!$E37*CD$1+'Performance Curves'!$F37*CD$1^2+'Performance Curves'!$G37*67*CD$1),0)</f>
        <v>0</v>
      </c>
    </row>
    <row r="42" spans="1:82" x14ac:dyDescent="0.25">
      <c r="A42" t="s">
        <v>353</v>
      </c>
      <c r="B42">
        <f>IFERROR(12000*IF('Performance Curves'!$U38="Cool",'Energy Use Calculator'!$D$39,IF('Performance Curves'!$U38="Heat",'Energy Use Calculator'!$D$40,MAX('Energy Use Calculator'!$D$39:$D$40)))*('Performance Curves'!$B38+'Performance Curves'!$C38*67+'Performance Curves'!$D38*67^2+'Performance Curves'!$E38*B$1+'Performance Curves'!$F38*B$1^2+'Performance Curves'!$G38*67*B$1),0)</f>
        <v>0</v>
      </c>
      <c r="C42">
        <f>IFERROR(12000*IF('Performance Curves'!$U38="Cool",'Energy Use Calculator'!$D$39,IF('Performance Curves'!$U38="Heat",'Energy Use Calculator'!$D$40,MAX('Energy Use Calculator'!$D$39:$D$40)))*('Performance Curves'!$B38+'Performance Curves'!$C38*67+'Performance Curves'!$D38*67^2+'Performance Curves'!$E38*C$1+'Performance Curves'!$F38*C$1^2+'Performance Curves'!$G38*67*C$1),0)</f>
        <v>0</v>
      </c>
      <c r="D42">
        <f>IFERROR(12000*IF('Performance Curves'!$U38="Cool",'Energy Use Calculator'!$D$39,IF('Performance Curves'!$U38="Heat",'Energy Use Calculator'!$D$40,MAX('Energy Use Calculator'!$D$39:$D$40)))*('Performance Curves'!$B38+'Performance Curves'!$C38*67+'Performance Curves'!$D38*67^2+'Performance Curves'!$E38*D$1+'Performance Curves'!$F38*D$1^2+'Performance Curves'!$G38*67*D$1),0)</f>
        <v>0</v>
      </c>
      <c r="E42">
        <f>IFERROR(12000*IF('Performance Curves'!$U38="Cool",'Energy Use Calculator'!$D$39,IF('Performance Curves'!$U38="Heat",'Energy Use Calculator'!$D$40,MAX('Energy Use Calculator'!$D$39:$D$40)))*('Performance Curves'!$B38+'Performance Curves'!$C38*67+'Performance Curves'!$D38*67^2+'Performance Curves'!$E38*E$1+'Performance Curves'!$F38*E$1^2+'Performance Curves'!$G38*67*E$1),0)</f>
        <v>0</v>
      </c>
      <c r="F42">
        <f>IFERROR(12000*IF('Performance Curves'!$U38="Cool",'Energy Use Calculator'!$D$39,IF('Performance Curves'!$U38="Heat",'Energy Use Calculator'!$D$40,MAX('Energy Use Calculator'!$D$39:$D$40)))*('Performance Curves'!$B38+'Performance Curves'!$C38*67+'Performance Curves'!$D38*67^2+'Performance Curves'!$E38*F$1+'Performance Curves'!$F38*F$1^2+'Performance Curves'!$G38*67*F$1),0)</f>
        <v>0</v>
      </c>
      <c r="G42">
        <f>IFERROR(12000*IF('Performance Curves'!$U38="Cool",'Energy Use Calculator'!$D$39,IF('Performance Curves'!$U38="Heat",'Energy Use Calculator'!$D$40,MAX('Energy Use Calculator'!$D$39:$D$40)))*('Performance Curves'!$B38+'Performance Curves'!$C38*67+'Performance Curves'!$D38*67^2+'Performance Curves'!$E38*G$1+'Performance Curves'!$F38*G$1^2+'Performance Curves'!$G38*67*G$1),0)</f>
        <v>0</v>
      </c>
      <c r="H42">
        <f>IFERROR(12000*IF('Performance Curves'!$U38="Cool",'Energy Use Calculator'!$D$39,IF('Performance Curves'!$U38="Heat",'Energy Use Calculator'!$D$40,MAX('Energy Use Calculator'!$D$39:$D$40)))*('Performance Curves'!$B38+'Performance Curves'!$C38*67+'Performance Curves'!$D38*67^2+'Performance Curves'!$E38*H$1+'Performance Curves'!$F38*H$1^2+'Performance Curves'!$G38*67*H$1),0)</f>
        <v>0</v>
      </c>
      <c r="I42">
        <f>IFERROR(12000*IF('Performance Curves'!$U38="Cool",'Energy Use Calculator'!$D$39,IF('Performance Curves'!$U38="Heat",'Energy Use Calculator'!$D$40,MAX('Energy Use Calculator'!$D$39:$D$40)))*('Performance Curves'!$B38+'Performance Curves'!$C38*67+'Performance Curves'!$D38*67^2+'Performance Curves'!$E38*I$1+'Performance Curves'!$F38*I$1^2+'Performance Curves'!$G38*67*I$1),0)</f>
        <v>0</v>
      </c>
      <c r="J42">
        <f>IFERROR(12000*IF('Performance Curves'!$U38="Cool",'Energy Use Calculator'!$D$39,IF('Performance Curves'!$U38="Heat",'Energy Use Calculator'!$D$40,MAX('Energy Use Calculator'!$D$39:$D$40)))*('Performance Curves'!$B38+'Performance Curves'!$C38*67+'Performance Curves'!$D38*67^2+'Performance Curves'!$E38*J$1+'Performance Curves'!$F38*J$1^2+'Performance Curves'!$G38*67*J$1),0)</f>
        <v>0</v>
      </c>
      <c r="K42">
        <f>IFERROR(12000*IF('Performance Curves'!$U38="Cool",'Energy Use Calculator'!$D$39,IF('Performance Curves'!$U38="Heat",'Energy Use Calculator'!$D$40,MAX('Energy Use Calculator'!$D$39:$D$40)))*('Performance Curves'!$B38+'Performance Curves'!$C38*67+'Performance Curves'!$D38*67^2+'Performance Curves'!$E38*K$1+'Performance Curves'!$F38*K$1^2+'Performance Curves'!$G38*67*K$1),0)</f>
        <v>0</v>
      </c>
      <c r="L42">
        <f>IFERROR(12000*IF('Performance Curves'!$U38="Cool",'Energy Use Calculator'!$D$39,IF('Performance Curves'!$U38="Heat",'Energy Use Calculator'!$D$40,MAX('Energy Use Calculator'!$D$39:$D$40)))*('Performance Curves'!$B38+'Performance Curves'!$C38*67+'Performance Curves'!$D38*67^2+'Performance Curves'!$E38*L$1+'Performance Curves'!$F38*L$1^2+'Performance Curves'!$G38*67*L$1),0)</f>
        <v>0</v>
      </c>
      <c r="M42">
        <f>IFERROR(12000*IF('Performance Curves'!$U38="Cool",'Energy Use Calculator'!$D$39,IF('Performance Curves'!$U38="Heat",'Energy Use Calculator'!$D$40,MAX('Energy Use Calculator'!$D$39:$D$40)))*('Performance Curves'!$B38+'Performance Curves'!$C38*67+'Performance Curves'!$D38*67^2+'Performance Curves'!$E38*M$1+'Performance Curves'!$F38*M$1^2+'Performance Curves'!$G38*67*M$1),0)</f>
        <v>0</v>
      </c>
      <c r="N42">
        <f>IFERROR(12000*IF('Performance Curves'!$U38="Cool",'Energy Use Calculator'!$D$39,IF('Performance Curves'!$U38="Heat",'Energy Use Calculator'!$D$40,MAX('Energy Use Calculator'!$D$39:$D$40)))*('Performance Curves'!$B38+'Performance Curves'!$C38*67+'Performance Curves'!$D38*67^2+'Performance Curves'!$E38*N$1+'Performance Curves'!$F38*N$1^2+'Performance Curves'!$G38*67*N$1),0)</f>
        <v>0</v>
      </c>
      <c r="O42">
        <f>IFERROR(12000*IF('Performance Curves'!$U38="Cool",'Energy Use Calculator'!$D$39,IF('Performance Curves'!$U38="Heat",'Energy Use Calculator'!$D$40,MAX('Energy Use Calculator'!$D$39:$D$40)))*('Performance Curves'!$B38+'Performance Curves'!$C38*67+'Performance Curves'!$D38*67^2+'Performance Curves'!$E38*O$1+'Performance Curves'!$F38*O$1^2+'Performance Curves'!$G38*67*O$1),0)</f>
        <v>0</v>
      </c>
      <c r="P42">
        <f>IFERROR(12000*IF('Performance Curves'!$U38="Cool",'Energy Use Calculator'!$D$39,IF('Performance Curves'!$U38="Heat",'Energy Use Calculator'!$D$40,MAX('Energy Use Calculator'!$D$39:$D$40)))*('Performance Curves'!$B38+'Performance Curves'!$C38*67+'Performance Curves'!$D38*67^2+'Performance Curves'!$E38*P$1+'Performance Curves'!$F38*P$1^2+'Performance Curves'!$G38*67*P$1),0)</f>
        <v>0</v>
      </c>
      <c r="Q42">
        <f>IFERROR(12000*IF('Performance Curves'!$U38="Cool",'Energy Use Calculator'!$D$39,IF('Performance Curves'!$U38="Heat",'Energy Use Calculator'!$D$40,MAX('Energy Use Calculator'!$D$39:$D$40)))*('Performance Curves'!$B38+'Performance Curves'!$C38*67+'Performance Curves'!$D38*67^2+'Performance Curves'!$E38*Q$1+'Performance Curves'!$F38*Q$1^2+'Performance Curves'!$G38*67*Q$1),0)</f>
        <v>0</v>
      </c>
      <c r="R42">
        <f>IFERROR(12000*IF('Performance Curves'!$U38="Cool",'Energy Use Calculator'!$D$39,IF('Performance Curves'!$U38="Heat",'Energy Use Calculator'!$D$40,MAX('Energy Use Calculator'!$D$39:$D$40)))*('Performance Curves'!$B38+'Performance Curves'!$C38*67+'Performance Curves'!$D38*67^2+'Performance Curves'!$E38*R$1+'Performance Curves'!$F38*R$1^2+'Performance Curves'!$G38*67*R$1),0)</f>
        <v>0</v>
      </c>
      <c r="S42">
        <f>IFERROR(12000*IF('Performance Curves'!$U38="Cool",'Energy Use Calculator'!$D$39,IF('Performance Curves'!$U38="Heat",'Energy Use Calculator'!$D$40,MAX('Energy Use Calculator'!$D$39:$D$40)))*('Performance Curves'!$B38+'Performance Curves'!$C38*67+'Performance Curves'!$D38*67^2+'Performance Curves'!$E38*S$1+'Performance Curves'!$F38*S$1^2+'Performance Curves'!$G38*67*S$1),0)</f>
        <v>0</v>
      </c>
      <c r="T42">
        <f>IFERROR(12000*IF('Performance Curves'!$U38="Cool",'Energy Use Calculator'!$D$39,IF('Performance Curves'!$U38="Heat",'Energy Use Calculator'!$D$40,MAX('Energy Use Calculator'!$D$39:$D$40)))*('Performance Curves'!$B38+'Performance Curves'!$C38*67+'Performance Curves'!$D38*67^2+'Performance Curves'!$E38*T$1+'Performance Curves'!$F38*T$1^2+'Performance Curves'!$G38*67*T$1),0)</f>
        <v>0</v>
      </c>
      <c r="U42">
        <f>IFERROR(12000*IF('Performance Curves'!$U38="Cool",'Energy Use Calculator'!$D$39,IF('Performance Curves'!$U38="Heat",'Energy Use Calculator'!$D$40,MAX('Energy Use Calculator'!$D$39:$D$40)))*('Performance Curves'!$B38+'Performance Curves'!$C38*67+'Performance Curves'!$D38*67^2+'Performance Curves'!$E38*U$1+'Performance Curves'!$F38*U$1^2+'Performance Curves'!$G38*67*U$1),0)</f>
        <v>0</v>
      </c>
      <c r="V42">
        <f>IFERROR(12000*IF('Performance Curves'!$U38="Cool",'Energy Use Calculator'!$D$39,IF('Performance Curves'!$U38="Heat",'Energy Use Calculator'!$D$40,MAX('Energy Use Calculator'!$D$39:$D$40)))*('Performance Curves'!$B38+'Performance Curves'!$C38*67+'Performance Curves'!$D38*67^2+'Performance Curves'!$E38*V$1+'Performance Curves'!$F38*V$1^2+'Performance Curves'!$G38*67*V$1),0)</f>
        <v>0</v>
      </c>
      <c r="W42">
        <f>IFERROR(12000*IF('Performance Curves'!$U38="Cool",'Energy Use Calculator'!$D$39,IF('Performance Curves'!$U38="Heat",'Energy Use Calculator'!$D$40,MAX('Energy Use Calculator'!$D$39:$D$40)))*('Performance Curves'!$B38+'Performance Curves'!$C38*67+'Performance Curves'!$D38*67^2+'Performance Curves'!$E38*W$1+'Performance Curves'!$F38*W$1^2+'Performance Curves'!$G38*67*W$1),0)</f>
        <v>0</v>
      </c>
      <c r="X42">
        <f>IFERROR(12000*IF('Performance Curves'!$U38="Cool",'Energy Use Calculator'!$D$39,IF('Performance Curves'!$U38="Heat",'Energy Use Calculator'!$D$40,MAX('Energy Use Calculator'!$D$39:$D$40)))*('Performance Curves'!$B38+'Performance Curves'!$C38*67+'Performance Curves'!$D38*67^2+'Performance Curves'!$E38*X$1+'Performance Curves'!$F38*X$1^2+'Performance Curves'!$G38*67*X$1),0)</f>
        <v>0</v>
      </c>
      <c r="Y42">
        <f>IFERROR(12000*IF('Performance Curves'!$U38="Cool",'Energy Use Calculator'!$D$39,IF('Performance Curves'!$U38="Heat",'Energy Use Calculator'!$D$40,MAX('Energy Use Calculator'!$D$39:$D$40)))*('Performance Curves'!$B38+'Performance Curves'!$C38*67+'Performance Curves'!$D38*67^2+'Performance Curves'!$E38*Y$1+'Performance Curves'!$F38*Y$1^2+'Performance Curves'!$G38*67*Y$1),0)</f>
        <v>0</v>
      </c>
      <c r="Z42">
        <f>IFERROR(12000*IF('Performance Curves'!$U38="Cool",'Energy Use Calculator'!$D$39,IF('Performance Curves'!$U38="Heat",'Energy Use Calculator'!$D$40,MAX('Energy Use Calculator'!$D$39:$D$40)))*('Performance Curves'!$B38+'Performance Curves'!$C38*67+'Performance Curves'!$D38*67^2+'Performance Curves'!$E38*Z$1+'Performance Curves'!$F38*Z$1^2+'Performance Curves'!$G38*67*Z$1),0)</f>
        <v>0</v>
      </c>
      <c r="AA42">
        <f>IFERROR(12000*IF('Performance Curves'!$U38="Cool",'Energy Use Calculator'!$D$39,IF('Performance Curves'!$U38="Heat",'Energy Use Calculator'!$D$40,MAX('Energy Use Calculator'!$D$39:$D$40)))*('Performance Curves'!$B38+'Performance Curves'!$C38*67+'Performance Curves'!$D38*67^2+'Performance Curves'!$E38*AA$1+'Performance Curves'!$F38*AA$1^2+'Performance Curves'!$G38*67*AA$1),0)</f>
        <v>0</v>
      </c>
      <c r="AB42">
        <f>IFERROR(12000*IF('Performance Curves'!$U38="Cool",'Energy Use Calculator'!$D$39,IF('Performance Curves'!$U38="Heat",'Energy Use Calculator'!$D$40,MAX('Energy Use Calculator'!$D$39:$D$40)))*('Performance Curves'!$B38+'Performance Curves'!$C38*67+'Performance Curves'!$D38*67^2+'Performance Curves'!$E38*AB$1+'Performance Curves'!$F38*AB$1^2+'Performance Curves'!$G38*67*AB$1),0)</f>
        <v>0</v>
      </c>
      <c r="AC42">
        <f>IFERROR(12000*IF('Performance Curves'!$U38="Cool",'Energy Use Calculator'!$D$39,IF('Performance Curves'!$U38="Heat",'Energy Use Calculator'!$D$40,MAX('Energy Use Calculator'!$D$39:$D$40)))*('Performance Curves'!$B38+'Performance Curves'!$C38*67+'Performance Curves'!$D38*67^2+'Performance Curves'!$E38*AC$1+'Performance Curves'!$F38*AC$1^2+'Performance Curves'!$G38*67*AC$1),0)</f>
        <v>0</v>
      </c>
      <c r="AD42">
        <f>IFERROR(12000*IF('Performance Curves'!$U38="Cool",'Energy Use Calculator'!$D$39,IF('Performance Curves'!$U38="Heat",'Energy Use Calculator'!$D$40,MAX('Energy Use Calculator'!$D$39:$D$40)))*('Performance Curves'!$B38+'Performance Curves'!$C38*67+'Performance Curves'!$D38*67^2+'Performance Curves'!$E38*AD$1+'Performance Curves'!$F38*AD$1^2+'Performance Curves'!$G38*67*AD$1),0)</f>
        <v>0</v>
      </c>
      <c r="AE42">
        <f>IFERROR(12000*IF('Performance Curves'!$U38="Cool",'Energy Use Calculator'!$D$39,IF('Performance Curves'!$U38="Heat",'Energy Use Calculator'!$D$40,MAX('Energy Use Calculator'!$D$39:$D$40)))*('Performance Curves'!$B38+'Performance Curves'!$C38*67+'Performance Curves'!$D38*67^2+'Performance Curves'!$E38*AE$1+'Performance Curves'!$F38*AE$1^2+'Performance Curves'!$G38*67*AE$1),0)</f>
        <v>0</v>
      </c>
      <c r="AF42">
        <f>IFERROR(12000*IF('Performance Curves'!$U38="Cool",'Energy Use Calculator'!$D$39,IF('Performance Curves'!$U38="Heat",'Energy Use Calculator'!$D$40,MAX('Energy Use Calculator'!$D$39:$D$40)))*('Performance Curves'!$B38+'Performance Curves'!$C38*67+'Performance Curves'!$D38*67^2+'Performance Curves'!$E38*AF$1+'Performance Curves'!$F38*AF$1^2+'Performance Curves'!$G38*67*AF$1),0)</f>
        <v>0</v>
      </c>
      <c r="AG42">
        <f>IFERROR(12000*IF('Performance Curves'!$U38="Cool",'Energy Use Calculator'!$D$39,IF('Performance Curves'!$U38="Heat",'Energy Use Calculator'!$D$40,MAX('Energy Use Calculator'!$D$39:$D$40)))*('Performance Curves'!$B38+'Performance Curves'!$C38*67+'Performance Curves'!$D38*67^2+'Performance Curves'!$E38*AG$1+'Performance Curves'!$F38*AG$1^2+'Performance Curves'!$G38*67*AG$1),0)</f>
        <v>0</v>
      </c>
      <c r="AH42">
        <f>IFERROR(12000*IF('Performance Curves'!$U38="Cool",'Energy Use Calculator'!$D$39,IF('Performance Curves'!$U38="Heat",'Energy Use Calculator'!$D$40,MAX('Energy Use Calculator'!$D$39:$D$40)))*('Performance Curves'!$B38+'Performance Curves'!$C38*67+'Performance Curves'!$D38*67^2+'Performance Curves'!$E38*AH$1+'Performance Curves'!$F38*AH$1^2+'Performance Curves'!$G38*67*AH$1),0)</f>
        <v>0</v>
      </c>
      <c r="AI42">
        <f>IFERROR(12000*IF('Performance Curves'!$U38="Cool",'Energy Use Calculator'!$D$39,IF('Performance Curves'!$U38="Heat",'Energy Use Calculator'!$D$40,MAX('Energy Use Calculator'!$D$39:$D$40)))*('Performance Curves'!$B38+'Performance Curves'!$C38*67+'Performance Curves'!$D38*67^2+'Performance Curves'!$E38*AI$1+'Performance Curves'!$F38*AI$1^2+'Performance Curves'!$G38*67*AI$1),0)</f>
        <v>0</v>
      </c>
      <c r="AJ42">
        <f>IFERROR(12000*IF('Performance Curves'!$U38="Cool",'Energy Use Calculator'!$D$39,IF('Performance Curves'!$U38="Heat",'Energy Use Calculator'!$D$40,MAX('Energy Use Calculator'!$D$39:$D$40)))*('Performance Curves'!$B38+'Performance Curves'!$C38*67+'Performance Curves'!$D38*67^2+'Performance Curves'!$E38*AJ$1+'Performance Curves'!$F38*AJ$1^2+'Performance Curves'!$G38*67*AJ$1),0)</f>
        <v>0</v>
      </c>
      <c r="AK42">
        <f>IFERROR(12000*IF('Performance Curves'!$U38="Cool",'Energy Use Calculator'!$D$39,IF('Performance Curves'!$U38="Heat",'Energy Use Calculator'!$D$40,MAX('Energy Use Calculator'!$D$39:$D$40)))*('Performance Curves'!$B38+'Performance Curves'!$C38*67+'Performance Curves'!$D38*67^2+'Performance Curves'!$E38*AK$1+'Performance Curves'!$F38*AK$1^2+'Performance Curves'!$G38*67*AK$1),0)</f>
        <v>0</v>
      </c>
      <c r="AL42">
        <f>IFERROR(12000*IF('Performance Curves'!$U38="Cool",'Energy Use Calculator'!$D$39,IF('Performance Curves'!$U38="Heat",'Energy Use Calculator'!$D$40,MAX('Energy Use Calculator'!$D$39:$D$40)))*('Performance Curves'!$B38+'Performance Curves'!$C38*67+'Performance Curves'!$D38*67^2+'Performance Curves'!$E38*AL$1+'Performance Curves'!$F38*AL$1^2+'Performance Curves'!$G38*67*AL$1),0)</f>
        <v>0</v>
      </c>
      <c r="AM42">
        <f>IFERROR(12000*IF('Performance Curves'!$U38="Cool",'Energy Use Calculator'!$D$39,IF('Performance Curves'!$U38="Heat",'Energy Use Calculator'!$D$40,MAX('Energy Use Calculator'!$D$39:$D$40)))*('Performance Curves'!$B38+'Performance Curves'!$C38*67+'Performance Curves'!$D38*67^2+'Performance Curves'!$E38*AM$1+'Performance Curves'!$F38*AM$1^2+'Performance Curves'!$G38*67*AM$1),0)</f>
        <v>0</v>
      </c>
      <c r="AN42">
        <f>IFERROR(12000*IF('Performance Curves'!$U38="Cool",'Energy Use Calculator'!$D$39,IF('Performance Curves'!$U38="Heat",'Energy Use Calculator'!$D$40,MAX('Energy Use Calculator'!$D$39:$D$40)))*('Performance Curves'!$B38+'Performance Curves'!$C38*67+'Performance Curves'!$D38*67^2+'Performance Curves'!$E38*AN$1+'Performance Curves'!$F38*AN$1^2+'Performance Curves'!$G38*67*AN$1),0)</f>
        <v>0</v>
      </c>
      <c r="AO42">
        <f>IFERROR(12000*IF('Performance Curves'!$U38="Cool",'Energy Use Calculator'!$D$39,IF('Performance Curves'!$U38="Heat",'Energy Use Calculator'!$D$40,MAX('Energy Use Calculator'!$D$39:$D$40)))*('Performance Curves'!$B38+'Performance Curves'!$C38*67+'Performance Curves'!$D38*67^2+'Performance Curves'!$E38*AO$1+'Performance Curves'!$F38*AO$1^2+'Performance Curves'!$G38*67*AO$1),0)</f>
        <v>0</v>
      </c>
      <c r="AP42">
        <f>IFERROR(12000*IF('Performance Curves'!$U38="Cool",'Energy Use Calculator'!$D$39,IF('Performance Curves'!$U38="Heat",'Energy Use Calculator'!$D$40,MAX('Energy Use Calculator'!$D$39:$D$40)))*('Performance Curves'!$B38+'Performance Curves'!$C38*67+'Performance Curves'!$D38*67^2+'Performance Curves'!$E38*AP$1+'Performance Curves'!$F38*AP$1^2+'Performance Curves'!$G38*67*AP$1),0)</f>
        <v>0</v>
      </c>
      <c r="AQ42">
        <f>IFERROR(12000*IF('Performance Curves'!$U38="Cool",'Energy Use Calculator'!$D$39,IF('Performance Curves'!$U38="Heat",'Energy Use Calculator'!$D$40,MAX('Energy Use Calculator'!$D$39:$D$40)))*('Performance Curves'!$B38+'Performance Curves'!$C38*67+'Performance Curves'!$D38*67^2+'Performance Curves'!$E38*AQ$1+'Performance Curves'!$F38*AQ$1^2+'Performance Curves'!$G38*67*AQ$1),0)</f>
        <v>0</v>
      </c>
      <c r="AR42">
        <f>IFERROR(12000*IF('Performance Curves'!$U38="Cool",'Energy Use Calculator'!$D$39,IF('Performance Curves'!$U38="Heat",'Energy Use Calculator'!$D$40,MAX('Energy Use Calculator'!$D$39:$D$40)))*('Performance Curves'!$B38+'Performance Curves'!$C38*67+'Performance Curves'!$D38*67^2+'Performance Curves'!$E38*AR$1+'Performance Curves'!$F38*AR$1^2+'Performance Curves'!$G38*67*AR$1),0)</f>
        <v>0</v>
      </c>
      <c r="AS42">
        <f>IFERROR(12000*IF('Performance Curves'!$U38="Cool",'Energy Use Calculator'!$D$39,IF('Performance Curves'!$U38="Heat",'Energy Use Calculator'!$D$40,MAX('Energy Use Calculator'!$D$39:$D$40)))*('Performance Curves'!$B38+'Performance Curves'!$C38*67+'Performance Curves'!$D38*67^2+'Performance Curves'!$E38*AS$1+'Performance Curves'!$F38*AS$1^2+'Performance Curves'!$G38*67*AS$1),0)</f>
        <v>0</v>
      </c>
      <c r="AT42">
        <f>IFERROR(12000*IF('Performance Curves'!$U38="Cool",'Energy Use Calculator'!$D$39,IF('Performance Curves'!$U38="Heat",'Energy Use Calculator'!$D$40,MAX('Energy Use Calculator'!$D$39:$D$40)))*('Performance Curves'!$B38+'Performance Curves'!$C38*67+'Performance Curves'!$D38*67^2+'Performance Curves'!$E38*AT$1+'Performance Curves'!$F38*AT$1^2+'Performance Curves'!$G38*67*AT$1),0)</f>
        <v>0</v>
      </c>
      <c r="AU42">
        <f>IFERROR(12000*IF('Performance Curves'!$U38="Cool",'Energy Use Calculator'!$D$39,IF('Performance Curves'!$U38="Heat",'Energy Use Calculator'!$D$40,MAX('Energy Use Calculator'!$D$39:$D$40)))*('Performance Curves'!$B38+'Performance Curves'!$C38*67+'Performance Curves'!$D38*67^2+'Performance Curves'!$E38*AU$1+'Performance Curves'!$F38*AU$1^2+'Performance Curves'!$G38*67*AU$1),0)</f>
        <v>0</v>
      </c>
      <c r="AV42">
        <f>IFERROR(12000*IF('Performance Curves'!$U38="Cool",'Energy Use Calculator'!$D$39,IF('Performance Curves'!$U38="Heat",'Energy Use Calculator'!$D$40,MAX('Energy Use Calculator'!$D$39:$D$40)))*('Performance Curves'!$B38+'Performance Curves'!$C38*67+'Performance Curves'!$D38*67^2+'Performance Curves'!$E38*AV$1+'Performance Curves'!$F38*AV$1^2+'Performance Curves'!$G38*67*AV$1),0)</f>
        <v>0</v>
      </c>
      <c r="AW42">
        <f>IFERROR(12000*IF('Performance Curves'!$U38="Cool",'Energy Use Calculator'!$D$39,IF('Performance Curves'!$U38="Heat",'Energy Use Calculator'!$D$40,MAX('Energy Use Calculator'!$D$39:$D$40)))*('Performance Curves'!$B38+'Performance Curves'!$C38*67+'Performance Curves'!$D38*67^2+'Performance Curves'!$E38*AW$1+'Performance Curves'!$F38*AW$1^2+'Performance Curves'!$G38*67*AW$1),0)</f>
        <v>0</v>
      </c>
      <c r="AX42">
        <f>IFERROR(12000*IF('Performance Curves'!$U38="Cool",'Energy Use Calculator'!$D$39,IF('Performance Curves'!$U38="Heat",'Energy Use Calculator'!$D$40,MAX('Energy Use Calculator'!$D$39:$D$40)))*('Performance Curves'!$B38+'Performance Curves'!$C38*67+'Performance Curves'!$D38*67^2+'Performance Curves'!$E38*AX$1+'Performance Curves'!$F38*AX$1^2+'Performance Curves'!$G38*67*AX$1),0)</f>
        <v>0</v>
      </c>
      <c r="AY42">
        <f>IFERROR(12000*IF('Performance Curves'!$U38="Cool",'Energy Use Calculator'!$D$39,IF('Performance Curves'!$U38="Heat",'Energy Use Calculator'!$D$40,MAX('Energy Use Calculator'!$D$39:$D$40)))*('Performance Curves'!$B38+'Performance Curves'!$C38*67+'Performance Curves'!$D38*67^2+'Performance Curves'!$E38*AY$1+'Performance Curves'!$F38*AY$1^2+'Performance Curves'!$G38*67*AY$1),0)</f>
        <v>0</v>
      </c>
      <c r="AZ42">
        <f>IFERROR(12000*IF('Performance Curves'!$U38="Cool",'Energy Use Calculator'!$D$39,IF('Performance Curves'!$U38="Heat",'Energy Use Calculator'!$D$40,MAX('Energy Use Calculator'!$D$39:$D$40)))*('Performance Curves'!$B38+'Performance Curves'!$C38*67+'Performance Curves'!$D38*67^2+'Performance Curves'!$E38*AZ$1+'Performance Curves'!$F38*AZ$1^2+'Performance Curves'!$G38*67*AZ$1),0)</f>
        <v>0</v>
      </c>
      <c r="BA42">
        <f>IFERROR(12000*IF('Performance Curves'!$U38="Cool",'Energy Use Calculator'!$D$39,IF('Performance Curves'!$U38="Heat",'Energy Use Calculator'!$D$40,MAX('Energy Use Calculator'!$D$39:$D$40)))*('Performance Curves'!$B38+'Performance Curves'!$C38*67+'Performance Curves'!$D38*67^2+'Performance Curves'!$E38*BA$1+'Performance Curves'!$F38*BA$1^2+'Performance Curves'!$G38*67*BA$1),0)</f>
        <v>0</v>
      </c>
      <c r="BB42">
        <f>IFERROR(12000*IF('Performance Curves'!$U38="Cool",'Energy Use Calculator'!$D$39,IF('Performance Curves'!$U38="Heat",'Energy Use Calculator'!$D$40,MAX('Energy Use Calculator'!$D$39:$D$40)))*('Performance Curves'!$B38+'Performance Curves'!$C38*67+'Performance Curves'!$D38*67^2+'Performance Curves'!$E38*BB$1+'Performance Curves'!$F38*BB$1^2+'Performance Curves'!$G38*67*BB$1),0)</f>
        <v>0</v>
      </c>
      <c r="BC42">
        <f>IFERROR(12000*IF('Performance Curves'!$U38="Cool",'Energy Use Calculator'!$D$39,IF('Performance Curves'!$U38="Heat",'Energy Use Calculator'!$D$40,MAX('Energy Use Calculator'!$D$39:$D$40)))*('Performance Curves'!$B38+'Performance Curves'!$C38*67+'Performance Curves'!$D38*67^2+'Performance Curves'!$E38*BC$1+'Performance Curves'!$F38*BC$1^2+'Performance Curves'!$G38*67*BC$1),0)</f>
        <v>0</v>
      </c>
      <c r="BD42">
        <f>IFERROR(12000*IF('Performance Curves'!$U38="Cool",'Energy Use Calculator'!$D$39,IF('Performance Curves'!$U38="Heat",'Energy Use Calculator'!$D$40,MAX('Energy Use Calculator'!$D$39:$D$40)))*('Performance Curves'!$B38+'Performance Curves'!$C38*67+'Performance Curves'!$D38*67^2+'Performance Curves'!$E38*BD$1+'Performance Curves'!$F38*BD$1^2+'Performance Curves'!$G38*67*BD$1),0)</f>
        <v>0</v>
      </c>
      <c r="BE42">
        <f>IFERROR(12000*IF('Performance Curves'!$U38="Cool",'Energy Use Calculator'!$D$39,IF('Performance Curves'!$U38="Heat",'Energy Use Calculator'!$D$40,MAX('Energy Use Calculator'!$D$39:$D$40)))*('Performance Curves'!$B38+'Performance Curves'!$C38*67+'Performance Curves'!$D38*67^2+'Performance Curves'!$E38*BE$1+'Performance Curves'!$F38*BE$1^2+'Performance Curves'!$G38*67*BE$1),0)</f>
        <v>0</v>
      </c>
      <c r="BF42">
        <f>IFERROR(12000*IF('Performance Curves'!$U38="Cool",'Energy Use Calculator'!$D$39,IF('Performance Curves'!$U38="Heat",'Energy Use Calculator'!$D$40,MAX('Energy Use Calculator'!$D$39:$D$40)))*('Performance Curves'!$B38+'Performance Curves'!$C38*67+'Performance Curves'!$D38*67^2+'Performance Curves'!$E38*BF$1+'Performance Curves'!$F38*BF$1^2+'Performance Curves'!$G38*67*BF$1),0)</f>
        <v>0</v>
      </c>
      <c r="BG42">
        <f>IFERROR(12000*IF('Performance Curves'!$U38="Cool",'Energy Use Calculator'!$D$39,IF('Performance Curves'!$U38="Heat",'Energy Use Calculator'!$D$40,MAX('Energy Use Calculator'!$D$39:$D$40)))*('Performance Curves'!$B38+'Performance Curves'!$C38*67+'Performance Curves'!$D38*67^2+'Performance Curves'!$E38*BG$1+'Performance Curves'!$F38*BG$1^2+'Performance Curves'!$G38*67*BG$1),0)</f>
        <v>0</v>
      </c>
      <c r="BH42">
        <f>IFERROR(12000*IF('Performance Curves'!$U38="Cool",'Energy Use Calculator'!$D$39,IF('Performance Curves'!$U38="Heat",'Energy Use Calculator'!$D$40,MAX('Energy Use Calculator'!$D$39:$D$40)))*('Performance Curves'!$B38+'Performance Curves'!$C38*67+'Performance Curves'!$D38*67^2+'Performance Curves'!$E38*BH$1+'Performance Curves'!$F38*BH$1^2+'Performance Curves'!$G38*67*BH$1),0)</f>
        <v>0</v>
      </c>
      <c r="BI42">
        <f>IFERROR(12000*IF('Performance Curves'!$U38="Cool",'Energy Use Calculator'!$D$39,IF('Performance Curves'!$U38="Heat",'Energy Use Calculator'!$D$40,MAX('Energy Use Calculator'!$D$39:$D$40)))*('Performance Curves'!$B38+'Performance Curves'!$C38*67+'Performance Curves'!$D38*67^2+'Performance Curves'!$E38*BI$1+'Performance Curves'!$F38*BI$1^2+'Performance Curves'!$G38*67*BI$1),0)</f>
        <v>0</v>
      </c>
      <c r="BJ42">
        <f>IFERROR(12000*IF('Performance Curves'!$U38="Cool",'Energy Use Calculator'!$D$39,IF('Performance Curves'!$U38="Heat",'Energy Use Calculator'!$D$40,MAX('Energy Use Calculator'!$D$39:$D$40)))*('Performance Curves'!$B38+'Performance Curves'!$C38*67+'Performance Curves'!$D38*67^2+'Performance Curves'!$E38*BJ$1+'Performance Curves'!$F38*BJ$1^2+'Performance Curves'!$G38*67*BJ$1),0)</f>
        <v>0</v>
      </c>
      <c r="BK42">
        <f>IFERROR(12000*IF('Performance Curves'!$U38="Cool",'Energy Use Calculator'!$D$39,IF('Performance Curves'!$U38="Heat",'Energy Use Calculator'!$D$40,MAX('Energy Use Calculator'!$D$39:$D$40)))*('Performance Curves'!$B38+'Performance Curves'!$C38*67+'Performance Curves'!$D38*67^2+'Performance Curves'!$E38*BK$1+'Performance Curves'!$F38*BK$1^2+'Performance Curves'!$G38*67*BK$1),0)</f>
        <v>0</v>
      </c>
      <c r="BL42">
        <f>IFERROR(12000*IF('Performance Curves'!$U38="Cool",'Energy Use Calculator'!$D$39,IF('Performance Curves'!$U38="Heat",'Energy Use Calculator'!$D$40,MAX('Energy Use Calculator'!$D$39:$D$40)))*('Performance Curves'!$B38+'Performance Curves'!$C38*67+'Performance Curves'!$D38*67^2+'Performance Curves'!$E38*BL$1+'Performance Curves'!$F38*BL$1^2+'Performance Curves'!$G38*67*BL$1),0)</f>
        <v>0</v>
      </c>
      <c r="BM42">
        <f>IFERROR(12000*IF('Performance Curves'!$U38="Cool",'Energy Use Calculator'!$D$39,IF('Performance Curves'!$U38="Heat",'Energy Use Calculator'!$D$40,MAX('Energy Use Calculator'!$D$39:$D$40)))*('Performance Curves'!$B38+'Performance Curves'!$C38*67+'Performance Curves'!$D38*67^2+'Performance Curves'!$E38*BM$1+'Performance Curves'!$F38*BM$1^2+'Performance Curves'!$G38*67*BM$1),0)</f>
        <v>0</v>
      </c>
      <c r="BN42">
        <f>IFERROR(12000*IF('Performance Curves'!$U38="Cool",'Energy Use Calculator'!$D$39,IF('Performance Curves'!$U38="Heat",'Energy Use Calculator'!$D$40,MAX('Energy Use Calculator'!$D$39:$D$40)))*('Performance Curves'!$B38+'Performance Curves'!$C38*67+'Performance Curves'!$D38*67^2+'Performance Curves'!$E38*BN$1+'Performance Curves'!$F38*BN$1^2+'Performance Curves'!$G38*67*BN$1),0)</f>
        <v>0</v>
      </c>
      <c r="BO42">
        <f>IFERROR(12000*IF('Performance Curves'!$U38="Cool",'Energy Use Calculator'!$D$39,IF('Performance Curves'!$U38="Heat",'Energy Use Calculator'!$D$40,MAX('Energy Use Calculator'!$D$39:$D$40)))*('Performance Curves'!$B38+'Performance Curves'!$C38*67+'Performance Curves'!$D38*67^2+'Performance Curves'!$E38*BO$1+'Performance Curves'!$F38*BO$1^2+'Performance Curves'!$G38*67*BO$1),0)</f>
        <v>0</v>
      </c>
      <c r="BP42">
        <f>IFERROR(12000*IF('Performance Curves'!$U38="Cool",'Energy Use Calculator'!$D$39,IF('Performance Curves'!$U38="Heat",'Energy Use Calculator'!$D$40,MAX('Energy Use Calculator'!$D$39:$D$40)))*('Performance Curves'!$B38+'Performance Curves'!$C38*67+'Performance Curves'!$D38*67^2+'Performance Curves'!$E38*BP$1+'Performance Curves'!$F38*BP$1^2+'Performance Curves'!$G38*67*BP$1),0)</f>
        <v>0</v>
      </c>
      <c r="BQ42">
        <f>IFERROR(12000*IF('Performance Curves'!$U38="Cool",'Energy Use Calculator'!$D$39,IF('Performance Curves'!$U38="Heat",'Energy Use Calculator'!$D$40,MAX('Energy Use Calculator'!$D$39:$D$40)))*('Performance Curves'!$B38+'Performance Curves'!$C38*67+'Performance Curves'!$D38*67^2+'Performance Curves'!$E38*BQ$1+'Performance Curves'!$F38*BQ$1^2+'Performance Curves'!$G38*67*BQ$1),0)</f>
        <v>0</v>
      </c>
      <c r="BR42">
        <f>IFERROR(12000*IF('Performance Curves'!$U38="Cool",'Energy Use Calculator'!$D$39,IF('Performance Curves'!$U38="Heat",'Energy Use Calculator'!$D$40,MAX('Energy Use Calculator'!$D$39:$D$40)))*('Performance Curves'!$B38+'Performance Curves'!$C38*67+'Performance Curves'!$D38*67^2+'Performance Curves'!$E38*BR$1+'Performance Curves'!$F38*BR$1^2+'Performance Curves'!$G38*67*BR$1),0)</f>
        <v>0</v>
      </c>
      <c r="BS42">
        <f>IFERROR(12000*IF('Performance Curves'!$U38="Cool",'Energy Use Calculator'!$D$39,IF('Performance Curves'!$U38="Heat",'Energy Use Calculator'!$D$40,MAX('Energy Use Calculator'!$D$39:$D$40)))*('Performance Curves'!$B38+'Performance Curves'!$C38*67+'Performance Curves'!$D38*67^2+'Performance Curves'!$E38*BS$1+'Performance Curves'!$F38*BS$1^2+'Performance Curves'!$G38*67*BS$1),0)</f>
        <v>0</v>
      </c>
      <c r="BT42">
        <f>IFERROR(12000*IF('Performance Curves'!$U38="Cool",'Energy Use Calculator'!$D$39,IF('Performance Curves'!$U38="Heat",'Energy Use Calculator'!$D$40,MAX('Energy Use Calculator'!$D$39:$D$40)))*('Performance Curves'!$B38+'Performance Curves'!$C38*67+'Performance Curves'!$D38*67^2+'Performance Curves'!$E38*BT$1+'Performance Curves'!$F38*BT$1^2+'Performance Curves'!$G38*67*BT$1),0)</f>
        <v>0</v>
      </c>
      <c r="BU42">
        <f>IFERROR(12000*IF('Performance Curves'!$U38="Cool",'Energy Use Calculator'!$D$39,IF('Performance Curves'!$U38="Heat",'Energy Use Calculator'!$D$40,MAX('Energy Use Calculator'!$D$39:$D$40)))*('Performance Curves'!$B38+'Performance Curves'!$C38*67+'Performance Curves'!$D38*67^2+'Performance Curves'!$E38*BU$1+'Performance Curves'!$F38*BU$1^2+'Performance Curves'!$G38*67*BU$1),0)</f>
        <v>0</v>
      </c>
      <c r="BV42">
        <f>IFERROR(12000*IF('Performance Curves'!$U38="Cool",'Energy Use Calculator'!$D$39,IF('Performance Curves'!$U38="Heat",'Energy Use Calculator'!$D$40,MAX('Energy Use Calculator'!$D$39:$D$40)))*('Performance Curves'!$B38+'Performance Curves'!$C38*67+'Performance Curves'!$D38*67^2+'Performance Curves'!$E38*BV$1+'Performance Curves'!$F38*BV$1^2+'Performance Curves'!$G38*67*BV$1),0)</f>
        <v>0</v>
      </c>
      <c r="BW42">
        <f>IFERROR(12000*IF('Performance Curves'!$U38="Cool",'Energy Use Calculator'!$D$39,IF('Performance Curves'!$U38="Heat",'Energy Use Calculator'!$D$40,MAX('Energy Use Calculator'!$D$39:$D$40)))*('Performance Curves'!$B38+'Performance Curves'!$C38*67+'Performance Curves'!$D38*67^2+'Performance Curves'!$E38*BW$1+'Performance Curves'!$F38*BW$1^2+'Performance Curves'!$G38*67*BW$1),0)</f>
        <v>0</v>
      </c>
      <c r="BX42">
        <f>IFERROR(12000*IF('Performance Curves'!$U38="Cool",'Energy Use Calculator'!$D$39,IF('Performance Curves'!$U38="Heat",'Energy Use Calculator'!$D$40,MAX('Energy Use Calculator'!$D$39:$D$40)))*('Performance Curves'!$B38+'Performance Curves'!$C38*67+'Performance Curves'!$D38*67^2+'Performance Curves'!$E38*BX$1+'Performance Curves'!$F38*BX$1^2+'Performance Curves'!$G38*67*BX$1),0)</f>
        <v>0</v>
      </c>
      <c r="BY42">
        <f>IFERROR(12000*IF('Performance Curves'!$U38="Cool",'Energy Use Calculator'!$D$39,IF('Performance Curves'!$U38="Heat",'Energy Use Calculator'!$D$40,MAX('Energy Use Calculator'!$D$39:$D$40)))*('Performance Curves'!$B38+'Performance Curves'!$C38*67+'Performance Curves'!$D38*67^2+'Performance Curves'!$E38*BY$1+'Performance Curves'!$F38*BY$1^2+'Performance Curves'!$G38*67*BY$1),0)</f>
        <v>0</v>
      </c>
      <c r="BZ42">
        <f>IFERROR(12000*IF('Performance Curves'!$U38="Cool",'Energy Use Calculator'!$D$39,IF('Performance Curves'!$U38="Heat",'Energy Use Calculator'!$D$40,MAX('Energy Use Calculator'!$D$39:$D$40)))*('Performance Curves'!$B38+'Performance Curves'!$C38*67+'Performance Curves'!$D38*67^2+'Performance Curves'!$E38*BZ$1+'Performance Curves'!$F38*BZ$1^2+'Performance Curves'!$G38*67*BZ$1),0)</f>
        <v>0</v>
      </c>
      <c r="CA42">
        <f>IFERROR(12000*IF('Performance Curves'!$U38="Cool",'Energy Use Calculator'!$D$39,IF('Performance Curves'!$U38="Heat",'Energy Use Calculator'!$D$40,MAX('Energy Use Calculator'!$D$39:$D$40)))*('Performance Curves'!$B38+'Performance Curves'!$C38*67+'Performance Curves'!$D38*67^2+'Performance Curves'!$E38*CA$1+'Performance Curves'!$F38*CA$1^2+'Performance Curves'!$G38*67*CA$1),0)</f>
        <v>0</v>
      </c>
      <c r="CB42">
        <f>IFERROR(12000*IF('Performance Curves'!$U38="Cool",'Energy Use Calculator'!$D$39,IF('Performance Curves'!$U38="Heat",'Energy Use Calculator'!$D$40,MAX('Energy Use Calculator'!$D$39:$D$40)))*('Performance Curves'!$B38+'Performance Curves'!$C38*67+'Performance Curves'!$D38*67^2+'Performance Curves'!$E38*CB$1+'Performance Curves'!$F38*CB$1^2+'Performance Curves'!$G38*67*CB$1),0)</f>
        <v>0</v>
      </c>
      <c r="CC42">
        <f>IFERROR(12000*IF('Performance Curves'!$U38="Cool",'Energy Use Calculator'!$D$39,IF('Performance Curves'!$U38="Heat",'Energy Use Calculator'!$D$40,MAX('Energy Use Calculator'!$D$39:$D$40)))*('Performance Curves'!$B38+'Performance Curves'!$C38*67+'Performance Curves'!$D38*67^2+'Performance Curves'!$E38*CC$1+'Performance Curves'!$F38*CC$1^2+'Performance Curves'!$G38*67*CC$1),0)</f>
        <v>0</v>
      </c>
      <c r="CD42">
        <f>IFERROR(12000*IF('Performance Curves'!$U38="Cool",'Energy Use Calculator'!$D$39,IF('Performance Curves'!$U38="Heat",'Energy Use Calculator'!$D$40,MAX('Energy Use Calculator'!$D$39:$D$40)))*('Performance Curves'!$B38+'Performance Curves'!$C38*67+'Performance Curves'!$D38*67^2+'Performance Curves'!$E38*CD$1+'Performance Curves'!$F38*CD$1^2+'Performance Curves'!$G38*67*CD$1),0)</f>
        <v>0</v>
      </c>
    </row>
    <row r="44" spans="1:82" x14ac:dyDescent="0.25">
      <c r="A44" t="s">
        <v>370</v>
      </c>
    </row>
    <row r="45" spans="1:82" x14ac:dyDescent="0.25">
      <c r="A45" t="s">
        <v>344</v>
      </c>
      <c r="B45">
        <f>IF(B$6&gt;=B9,IF('Performance Curves'!$V3="Replace",0,B9),B$6)</f>
        <v>0</v>
      </c>
      <c r="C45">
        <f>IF(C$6&gt;=C9,IF('Performance Curves'!$V3="Replace",0,C9),C$6)</f>
        <v>0</v>
      </c>
      <c r="D45">
        <f>IF(D$6&gt;=D9,IF('Performance Curves'!$V3="Replace",0,D9),D$6)</f>
        <v>0</v>
      </c>
      <c r="E45">
        <f>IF(E$6&gt;=E9,IF('Performance Curves'!$V3="Replace",0,E9),E$6)</f>
        <v>0</v>
      </c>
      <c r="F45">
        <f>IF(F$6&gt;=F9,IF('Performance Curves'!$V3="Replace",0,F9),F$6)</f>
        <v>0</v>
      </c>
      <c r="G45">
        <f>IF(G$6&gt;=G9,IF('Performance Curves'!$V3="Replace",0,G9),G$6)</f>
        <v>0</v>
      </c>
      <c r="H45">
        <f>IF(H$6&gt;=H9,IF('Performance Curves'!$V3="Replace",0,H9),H$6)</f>
        <v>0</v>
      </c>
      <c r="I45">
        <f>IF(I$6&gt;=I9,IF('Performance Curves'!$V3="Replace",0,I9),I$6)</f>
        <v>0</v>
      </c>
      <c r="J45">
        <f>IF(J$6&gt;=J9,IF('Performance Curves'!$V3="Replace",0,J9),J$6)</f>
        <v>0</v>
      </c>
      <c r="K45">
        <f>IF(K$6&gt;=K9,IF('Performance Curves'!$V3="Replace",0,K9),K$6)</f>
        <v>0</v>
      </c>
      <c r="L45">
        <f>IF(L$6&gt;=L9,IF('Performance Curves'!$V3="Replace",0,L9),L$6)</f>
        <v>0</v>
      </c>
      <c r="M45">
        <f>IF(M$6&gt;=M9,IF('Performance Curves'!$V3="Replace",0,M9),M$6)</f>
        <v>0</v>
      </c>
      <c r="N45">
        <f>IF(N$6&gt;=N9,IF('Performance Curves'!$V3="Replace",0,N9),N$6)</f>
        <v>0</v>
      </c>
      <c r="O45">
        <f>IF(O$6&gt;=O9,IF('Performance Curves'!$V3="Replace",0,O9),O$6)</f>
        <v>0</v>
      </c>
      <c r="P45">
        <f>IF(P$6&gt;=P9,IF('Performance Curves'!$V3="Replace",0,P9),P$6)</f>
        <v>0</v>
      </c>
      <c r="Q45">
        <f>IF(Q$6&gt;=Q9,IF('Performance Curves'!$V3="Replace",0,Q9),Q$6)</f>
        <v>0</v>
      </c>
      <c r="R45">
        <f>IF(R$6&gt;=R9,IF('Performance Curves'!$V3="Replace",0,R9),R$6)</f>
        <v>0</v>
      </c>
      <c r="S45">
        <f>IF(S$6&gt;=S9,IF('Performance Curves'!$V3="Replace",0,S9),S$6)</f>
        <v>0</v>
      </c>
      <c r="T45">
        <f>IF(T$6&gt;=T9,IF('Performance Curves'!$V3="Replace",0,T9),T$6)</f>
        <v>0</v>
      </c>
      <c r="U45">
        <f>IF(U$6&gt;=U9,IF('Performance Curves'!$V3="Replace",0,U9),U$6)</f>
        <v>0</v>
      </c>
      <c r="V45">
        <f>IF(V$6&gt;=V9,IF('Performance Curves'!$V3="Replace",0,V9),V$6)</f>
        <v>0</v>
      </c>
      <c r="W45">
        <f>IF(W$6&gt;=W9,IF('Performance Curves'!$V3="Replace",0,W9),W$6)</f>
        <v>0</v>
      </c>
      <c r="X45">
        <f>IF(X$6&gt;=X9,IF('Performance Curves'!$V3="Replace",0,X9),X$6)</f>
        <v>0</v>
      </c>
      <c r="Y45">
        <f>IF(Y$6&gt;=Y9,IF('Performance Curves'!$V3="Replace",0,Y9),Y$6)</f>
        <v>0</v>
      </c>
      <c r="Z45">
        <f>IF(Z$6&gt;=Z9,IF('Performance Curves'!$V3="Replace",0,Z9),Z$6)</f>
        <v>0</v>
      </c>
      <c r="AA45">
        <f>IF(AA$6&gt;=AA9,IF('Performance Curves'!$V3="Replace",0,AA9),AA$6)</f>
        <v>0</v>
      </c>
      <c r="AB45">
        <f>IF(AB$6&gt;=AB9,IF('Performance Curves'!$V3="Replace",0,AB9),AB$6)</f>
        <v>0</v>
      </c>
      <c r="AC45">
        <f>IF(AC$6&gt;=AC9,IF('Performance Curves'!$V3="Replace",0,AC9),AC$6)</f>
        <v>0</v>
      </c>
      <c r="AD45">
        <f>IF(AD$6&gt;=AD9,IF('Performance Curves'!$V3="Replace",0,AD9),AD$6)</f>
        <v>0</v>
      </c>
      <c r="AE45">
        <f>IF(AE$6&gt;=AE9,IF('Performance Curves'!$V3="Replace",0,AE9),AE$6)</f>
        <v>0</v>
      </c>
      <c r="AF45">
        <f>IF(AF$6&gt;=AF9,IF('Performance Curves'!$V3="Replace",0,AF9),AF$6)</f>
        <v>0</v>
      </c>
      <c r="AG45">
        <f>IF(AG$6&gt;=AG9,IF('Performance Curves'!$V3="Replace",0,AG9),AG$6)</f>
        <v>0</v>
      </c>
      <c r="AH45">
        <f>IF(AH$6&gt;=AH9,IF('Performance Curves'!$V3="Replace",0,AH9),AH$6)</f>
        <v>0</v>
      </c>
      <c r="AI45">
        <f>IF(AI$6&gt;=AI9,IF('Performance Curves'!$V3="Replace",0,AI9),AI$6)</f>
        <v>0</v>
      </c>
      <c r="AJ45">
        <f>IF(AJ$6&gt;=AJ9,IF('Performance Curves'!$V3="Replace",0,AJ9),AJ$6)</f>
        <v>0</v>
      </c>
      <c r="AK45">
        <f>IF(AK$6&gt;=AK9,IF('Performance Curves'!$V3="Replace",0,AK9),AK$6)</f>
        <v>0</v>
      </c>
      <c r="AL45">
        <f>IF(AL$6&gt;=AL9,IF('Performance Curves'!$V3="Replace",0,AL9),AL$6)</f>
        <v>0</v>
      </c>
      <c r="AM45">
        <f>IF(AM$6&gt;=AM9,IF('Performance Curves'!$V3="Replace",0,AM9),AM$6)</f>
        <v>0</v>
      </c>
      <c r="AN45">
        <f>IF(AN$6&gt;=AN9,IF('Performance Curves'!$V3="Replace",0,AN9),AN$6)</f>
        <v>0</v>
      </c>
      <c r="AO45">
        <f>IF(AO$6&gt;=AO9,IF('Performance Curves'!$V3="Replace",0,AO9),AO$6)</f>
        <v>0</v>
      </c>
      <c r="AP45">
        <f>IF(AP$6&gt;=AP9,IF('Performance Curves'!$V3="Replace",0,AP9),AP$6)</f>
        <v>0</v>
      </c>
      <c r="AQ45">
        <f>IF(AQ$6&gt;=AQ9,IF('Performance Curves'!$V3="Replace",0,AQ9),AQ$6)</f>
        <v>0</v>
      </c>
      <c r="AR45">
        <f>IF(AR$6&gt;=AR9,IF('Performance Curves'!$V3="Replace",0,AR9),AR$6)</f>
        <v>0</v>
      </c>
      <c r="AS45">
        <f>IF(AS$6&gt;=AS9,IF('Performance Curves'!$V3="Replace",0,AS9),AS$6)</f>
        <v>0</v>
      </c>
      <c r="AT45">
        <f>IF(AT$6&gt;=AT9,IF('Performance Curves'!$V3="Replace",0,AT9),AT$6)</f>
        <v>0</v>
      </c>
      <c r="AU45">
        <f>IF(AU$6&gt;=AU9,IF('Performance Curves'!$V3="Replace",0,AU9),AU$6)</f>
        <v>0</v>
      </c>
      <c r="AV45">
        <f>IF(AV$6&gt;=AV9,IF('Performance Curves'!$V3="Replace",0,AV9),AV$6)</f>
        <v>0</v>
      </c>
      <c r="AW45">
        <f>IF(AW$6&gt;=AW9,IF('Performance Curves'!$V3="Replace",0,AW9),AW$6)</f>
        <v>0</v>
      </c>
      <c r="AX45">
        <f>IF(AX$6&gt;=AX9,IF('Performance Curves'!$V3="Replace",0,AX9),AX$6)</f>
        <v>0</v>
      </c>
      <c r="AY45">
        <f>IF(AY$6&gt;=AY9,IF('Performance Curves'!$V3="Replace",0,AY9),AY$6)</f>
        <v>0</v>
      </c>
      <c r="AZ45">
        <f>IF(AZ$6&gt;=AZ9,IF('Performance Curves'!$V3="Replace",0,AZ9),AZ$6)</f>
        <v>0</v>
      </c>
      <c r="BA45">
        <f>IF(BA$6&gt;=BA9,IF('Performance Curves'!$V3="Replace",0,BA9),BA$6)</f>
        <v>0</v>
      </c>
      <c r="BB45">
        <f>IF(BB$6&gt;=BB9,IF('Performance Curves'!$V3="Replace",0,BB9),BB$6)</f>
        <v>0</v>
      </c>
      <c r="BC45">
        <f>IF(BC$6&gt;=BC9,IF('Performance Curves'!$V3="Replace",0,BC9),BC$6)</f>
        <v>0</v>
      </c>
      <c r="BD45">
        <f>IF(BD$6&gt;=BD9,IF('Performance Curves'!$V3="Replace",0,BD9),BD$6)</f>
        <v>0</v>
      </c>
      <c r="BE45">
        <f>IF(BE$6&gt;=BE9,IF('Performance Curves'!$V3="Replace",0,BE9),BE$6)</f>
        <v>0</v>
      </c>
      <c r="BF45">
        <f>IF(BF$6&gt;=BF9,IF('Performance Curves'!$V3="Replace",0,BF9),BF$6)</f>
        <v>0</v>
      </c>
      <c r="BG45">
        <f>IF(BG$6&gt;=BG9,IF('Performance Curves'!$V3="Replace",0,BG9),BG$6)</f>
        <v>0</v>
      </c>
      <c r="BH45">
        <f>IF(BH$6&gt;=BH9,IF('Performance Curves'!$V3="Replace",0,BH9),BH$6)</f>
        <v>0</v>
      </c>
      <c r="BI45">
        <f>IF(BI$6&gt;=BI9,IF('Performance Curves'!$V3="Replace",0,BI9),BI$6)</f>
        <v>0</v>
      </c>
      <c r="BJ45">
        <f>IF(BJ$6&gt;=BJ9,IF('Performance Curves'!$V3="Replace",0,BJ9),BJ$6)</f>
        <v>0</v>
      </c>
      <c r="BK45">
        <f>IF(BK$6&gt;=BK9,IF('Performance Curves'!$V3="Replace",0,BK9),BK$6)</f>
        <v>0</v>
      </c>
      <c r="BL45">
        <f>IF(BL$6&gt;=BL9,IF('Performance Curves'!$V3="Replace",0,BL9),BL$6)</f>
        <v>0</v>
      </c>
      <c r="BM45">
        <f>IF(BM$6&gt;=BM9,IF('Performance Curves'!$V3="Replace",0,BM9),BM$6)</f>
        <v>0</v>
      </c>
      <c r="BN45">
        <f>IF(BN$6&gt;=BN9,IF('Performance Curves'!$V3="Replace",0,BN9),BN$6)</f>
        <v>0</v>
      </c>
      <c r="BO45">
        <f>IF(BO$6&gt;=BO9,IF('Performance Curves'!$V3="Replace",0,BO9),BO$6)</f>
        <v>0</v>
      </c>
      <c r="BP45">
        <f>IF(BP$6&gt;=BP9,IF('Performance Curves'!$V3="Replace",0,BP9),BP$6)</f>
        <v>0</v>
      </c>
      <c r="BQ45">
        <f>IF(BQ$6&gt;=BQ9,IF('Performance Curves'!$V3="Replace",0,BQ9),BQ$6)</f>
        <v>0</v>
      </c>
      <c r="BR45">
        <f>IF(BR$6&gt;=BR9,IF('Performance Curves'!$V3="Replace",0,BR9),BR$6)</f>
        <v>0</v>
      </c>
      <c r="BS45">
        <f>IF(BS$6&gt;=BS9,IF('Performance Curves'!$V3="Replace",0,BS9),BS$6)</f>
        <v>0</v>
      </c>
      <c r="BT45">
        <f>IF(BT$6&gt;=BT9,IF('Performance Curves'!$V3="Replace",0,BT9),BT$6)</f>
        <v>0</v>
      </c>
      <c r="BU45">
        <f>IF(BU$6&gt;=BU9,IF('Performance Curves'!$V3="Replace",0,BU9),BU$6)</f>
        <v>0</v>
      </c>
      <c r="BV45">
        <f>IF(BV$6&gt;=BV9,IF('Performance Curves'!$V3="Replace",0,BV9),BV$6)</f>
        <v>0</v>
      </c>
      <c r="BW45">
        <f>IF(BW$6&gt;=BW9,IF('Performance Curves'!$V3="Replace",0,BW9),BW$6)</f>
        <v>0</v>
      </c>
      <c r="BX45">
        <f>IF(BX$6&gt;=BX9,IF('Performance Curves'!$V3="Replace",0,BX9),BX$6)</f>
        <v>0</v>
      </c>
      <c r="BY45">
        <f>IF(BY$6&gt;=BY9,IF('Performance Curves'!$V3="Replace",0,BY9),BY$6)</f>
        <v>0</v>
      </c>
      <c r="BZ45">
        <f>IF(BZ$6&gt;=BZ9,IF('Performance Curves'!$V3="Replace",0,BZ9),BZ$6)</f>
        <v>0</v>
      </c>
      <c r="CA45">
        <f>IF(CA$6&gt;=CA9,IF('Performance Curves'!$V3="Replace",0,CA9),CA$6)</f>
        <v>0</v>
      </c>
      <c r="CB45">
        <f>IF(CB$6&gt;=CB9,IF('Performance Curves'!$V3="Replace",0,CB9),CB$6)</f>
        <v>0</v>
      </c>
      <c r="CC45">
        <f>IF(CC$6&gt;=CC9,IF('Performance Curves'!$V3="Replace",0,CC9),CC$6)</f>
        <v>0</v>
      </c>
      <c r="CD45">
        <f>IF(CD$6&gt;=CD9,IF('Performance Curves'!$V3="Replace",0,CD9),CD$6)</f>
        <v>0</v>
      </c>
    </row>
    <row r="46" spans="1:82" x14ac:dyDescent="0.25">
      <c r="A46" t="s">
        <v>345</v>
      </c>
      <c r="B46">
        <f>IF(B$6&gt;=B10,IF('Performance Curves'!$V4="Replace",0,B10),B$6)</f>
        <v>0</v>
      </c>
      <c r="C46">
        <f>IF(C$6&gt;=C10,IF('Performance Curves'!$V4="Replace",0,C10),C$6)</f>
        <v>0</v>
      </c>
      <c r="D46">
        <f>IF(D$6&gt;=D10,IF('Performance Curves'!$V4="Replace",0,D10),D$6)</f>
        <v>0</v>
      </c>
      <c r="E46">
        <f>IF(E$6&gt;=E10,IF('Performance Curves'!$V4="Replace",0,E10),E$6)</f>
        <v>0</v>
      </c>
      <c r="F46">
        <f>IF(F$6&gt;=F10,IF('Performance Curves'!$V4="Replace",0,F10),F$6)</f>
        <v>0</v>
      </c>
      <c r="G46">
        <f>IF(G$6&gt;=G10,IF('Performance Curves'!$V4="Replace",0,G10),G$6)</f>
        <v>0</v>
      </c>
      <c r="H46">
        <f>IF(H$6&gt;=H10,IF('Performance Curves'!$V4="Replace",0,H10),H$6)</f>
        <v>0</v>
      </c>
      <c r="I46">
        <f>IF(I$6&gt;=I10,IF('Performance Curves'!$V4="Replace",0,I10),I$6)</f>
        <v>0</v>
      </c>
      <c r="J46">
        <f>IF(J$6&gt;=J10,IF('Performance Curves'!$V4="Replace",0,J10),J$6)</f>
        <v>0</v>
      </c>
      <c r="K46">
        <f>IF(K$6&gt;=K10,IF('Performance Curves'!$V4="Replace",0,K10),K$6)</f>
        <v>0</v>
      </c>
      <c r="L46">
        <f>IF(L$6&gt;=L10,IF('Performance Curves'!$V4="Replace",0,L10),L$6)</f>
        <v>0</v>
      </c>
      <c r="M46">
        <f>IF(M$6&gt;=M10,IF('Performance Curves'!$V4="Replace",0,M10),M$6)</f>
        <v>0</v>
      </c>
      <c r="N46">
        <f>IF(N$6&gt;=N10,IF('Performance Curves'!$V4="Replace",0,N10),N$6)</f>
        <v>0</v>
      </c>
      <c r="O46">
        <f>IF(O$6&gt;=O10,IF('Performance Curves'!$V4="Replace",0,O10),O$6)</f>
        <v>0</v>
      </c>
      <c r="P46">
        <f>IF(P$6&gt;=P10,IF('Performance Curves'!$V4="Replace",0,P10),P$6)</f>
        <v>0</v>
      </c>
      <c r="Q46">
        <f>IF(Q$6&gt;=Q10,IF('Performance Curves'!$V4="Replace",0,Q10),Q$6)</f>
        <v>0</v>
      </c>
      <c r="R46">
        <f>IF(R$6&gt;=R10,IF('Performance Curves'!$V4="Replace",0,R10),R$6)</f>
        <v>0</v>
      </c>
      <c r="S46">
        <f>IF(S$6&gt;=S10,IF('Performance Curves'!$V4="Replace",0,S10),S$6)</f>
        <v>0</v>
      </c>
      <c r="T46">
        <f>IF(T$6&gt;=T10,IF('Performance Curves'!$V4="Replace",0,T10),T$6)</f>
        <v>0</v>
      </c>
      <c r="U46">
        <f>IF(U$6&gt;=U10,IF('Performance Curves'!$V4="Replace",0,U10),U$6)</f>
        <v>0</v>
      </c>
      <c r="V46">
        <f>IF(V$6&gt;=V10,IF('Performance Curves'!$V4="Replace",0,V10),V$6)</f>
        <v>0</v>
      </c>
      <c r="W46">
        <f>IF(W$6&gt;=W10,IF('Performance Curves'!$V4="Replace",0,W10),W$6)</f>
        <v>0</v>
      </c>
      <c r="X46">
        <f>IF(X$6&gt;=X10,IF('Performance Curves'!$V4="Replace",0,X10),X$6)</f>
        <v>0</v>
      </c>
      <c r="Y46">
        <f>IF(Y$6&gt;=Y10,IF('Performance Curves'!$V4="Replace",0,Y10),Y$6)</f>
        <v>0</v>
      </c>
      <c r="Z46">
        <f>IF(Z$6&gt;=Z10,IF('Performance Curves'!$V4="Replace",0,Z10),Z$6)</f>
        <v>0</v>
      </c>
      <c r="AA46">
        <f>IF(AA$6&gt;=AA10,IF('Performance Curves'!$V4="Replace",0,AA10),AA$6)</f>
        <v>0</v>
      </c>
      <c r="AB46">
        <f>IF(AB$6&gt;=AB10,IF('Performance Curves'!$V4="Replace",0,AB10),AB$6)</f>
        <v>0</v>
      </c>
      <c r="AC46">
        <f>IF(AC$6&gt;=AC10,IF('Performance Curves'!$V4="Replace",0,AC10),AC$6)</f>
        <v>0</v>
      </c>
      <c r="AD46">
        <f>IF(AD$6&gt;=AD10,IF('Performance Curves'!$V4="Replace",0,AD10),AD$6)</f>
        <v>0</v>
      </c>
      <c r="AE46">
        <f>IF(AE$6&gt;=AE10,IF('Performance Curves'!$V4="Replace",0,AE10),AE$6)</f>
        <v>0</v>
      </c>
      <c r="AF46">
        <f>IF(AF$6&gt;=AF10,IF('Performance Curves'!$V4="Replace",0,AF10),AF$6)</f>
        <v>0</v>
      </c>
      <c r="AG46">
        <f>IF(AG$6&gt;=AG10,IF('Performance Curves'!$V4="Replace",0,AG10),AG$6)</f>
        <v>0</v>
      </c>
      <c r="AH46">
        <f>IF(AH$6&gt;=AH10,IF('Performance Curves'!$V4="Replace",0,AH10),AH$6)</f>
        <v>0</v>
      </c>
      <c r="AI46">
        <f>IF(AI$6&gt;=AI10,IF('Performance Curves'!$V4="Replace",0,AI10),AI$6)</f>
        <v>0</v>
      </c>
      <c r="AJ46">
        <f>IF(AJ$6&gt;=AJ10,IF('Performance Curves'!$V4="Replace",0,AJ10),AJ$6)</f>
        <v>0</v>
      </c>
      <c r="AK46">
        <f>IF(AK$6&gt;=AK10,IF('Performance Curves'!$V4="Replace",0,AK10),AK$6)</f>
        <v>0</v>
      </c>
      <c r="AL46">
        <f>IF(AL$6&gt;=AL10,IF('Performance Curves'!$V4="Replace",0,AL10),AL$6)</f>
        <v>0</v>
      </c>
      <c r="AM46">
        <f>IF(AM$6&gt;=AM10,IF('Performance Curves'!$V4="Replace",0,AM10),AM$6)</f>
        <v>0</v>
      </c>
      <c r="AN46">
        <f>IF(AN$6&gt;=AN10,IF('Performance Curves'!$V4="Replace",0,AN10),AN$6)</f>
        <v>0</v>
      </c>
      <c r="AO46">
        <f>IF(AO$6&gt;=AO10,IF('Performance Curves'!$V4="Replace",0,AO10),AO$6)</f>
        <v>0</v>
      </c>
      <c r="AP46">
        <f>IF(AP$6&gt;=AP10,IF('Performance Curves'!$V4="Replace",0,AP10),AP$6)</f>
        <v>0</v>
      </c>
      <c r="AQ46">
        <f>IF(AQ$6&gt;=AQ10,IF('Performance Curves'!$V4="Replace",0,AQ10),AQ$6)</f>
        <v>0</v>
      </c>
      <c r="AR46">
        <f>IF(AR$6&gt;=AR10,IF('Performance Curves'!$V4="Replace",0,AR10),AR$6)</f>
        <v>0</v>
      </c>
      <c r="AS46">
        <f>IF(AS$6&gt;=AS10,IF('Performance Curves'!$V4="Replace",0,AS10),AS$6)</f>
        <v>0</v>
      </c>
      <c r="AT46">
        <f>IF(AT$6&gt;=AT10,IF('Performance Curves'!$V4="Replace",0,AT10),AT$6)</f>
        <v>0</v>
      </c>
      <c r="AU46">
        <f>IF(AU$6&gt;=AU10,IF('Performance Curves'!$V4="Replace",0,AU10),AU$6)</f>
        <v>0</v>
      </c>
      <c r="AV46">
        <f>IF(AV$6&gt;=AV10,IF('Performance Curves'!$V4="Replace",0,AV10),AV$6)</f>
        <v>0</v>
      </c>
      <c r="AW46">
        <f>IF(AW$6&gt;=AW10,IF('Performance Curves'!$V4="Replace",0,AW10),AW$6)</f>
        <v>0</v>
      </c>
      <c r="AX46">
        <f>IF(AX$6&gt;=AX10,IF('Performance Curves'!$V4="Replace",0,AX10),AX$6)</f>
        <v>0</v>
      </c>
      <c r="AY46">
        <f>IF(AY$6&gt;=AY10,IF('Performance Curves'!$V4="Replace",0,AY10),AY$6)</f>
        <v>0</v>
      </c>
      <c r="AZ46">
        <f>IF(AZ$6&gt;=AZ10,IF('Performance Curves'!$V4="Replace",0,AZ10),AZ$6)</f>
        <v>0</v>
      </c>
      <c r="BA46">
        <f>IF(BA$6&gt;=BA10,IF('Performance Curves'!$V4="Replace",0,BA10),BA$6)</f>
        <v>0</v>
      </c>
      <c r="BB46">
        <f>IF(BB$6&gt;=BB10,IF('Performance Curves'!$V4="Replace",0,BB10),BB$6)</f>
        <v>0</v>
      </c>
      <c r="BC46">
        <f>IF(BC$6&gt;=BC10,IF('Performance Curves'!$V4="Replace",0,BC10),BC$6)</f>
        <v>0</v>
      </c>
      <c r="BD46">
        <f>IF(BD$6&gt;=BD10,IF('Performance Curves'!$V4="Replace",0,BD10),BD$6)</f>
        <v>0</v>
      </c>
      <c r="BE46">
        <f>IF(BE$6&gt;=BE10,IF('Performance Curves'!$V4="Replace",0,BE10),BE$6)</f>
        <v>0</v>
      </c>
      <c r="BF46">
        <f>IF(BF$6&gt;=BF10,IF('Performance Curves'!$V4="Replace",0,BF10),BF$6)</f>
        <v>0</v>
      </c>
      <c r="BG46">
        <f>IF(BG$6&gt;=BG10,IF('Performance Curves'!$V4="Replace",0,BG10),BG$6)</f>
        <v>0</v>
      </c>
      <c r="BH46">
        <f>IF(BH$6&gt;=BH10,IF('Performance Curves'!$V4="Replace",0,BH10),BH$6)</f>
        <v>0</v>
      </c>
      <c r="BI46">
        <f>IF(BI$6&gt;=BI10,IF('Performance Curves'!$V4="Replace",0,BI10),BI$6)</f>
        <v>0</v>
      </c>
      <c r="BJ46">
        <f>IF(BJ$6&gt;=BJ10,IF('Performance Curves'!$V4="Replace",0,BJ10),BJ$6)</f>
        <v>0</v>
      </c>
      <c r="BK46">
        <f>IF(BK$6&gt;=BK10,IF('Performance Curves'!$V4="Replace",0,BK10),BK$6)</f>
        <v>0</v>
      </c>
      <c r="BL46">
        <f>IF(BL$6&gt;=BL10,IF('Performance Curves'!$V4="Replace",0,BL10),BL$6)</f>
        <v>0</v>
      </c>
      <c r="BM46">
        <f>IF(BM$6&gt;=BM10,IF('Performance Curves'!$V4="Replace",0,BM10),BM$6)</f>
        <v>0</v>
      </c>
      <c r="BN46">
        <f>IF(BN$6&gt;=BN10,IF('Performance Curves'!$V4="Replace",0,BN10),BN$6)</f>
        <v>0</v>
      </c>
      <c r="BO46">
        <f>IF(BO$6&gt;=BO10,IF('Performance Curves'!$V4="Replace",0,BO10),BO$6)</f>
        <v>0</v>
      </c>
      <c r="BP46">
        <f>IF(BP$6&gt;=BP10,IF('Performance Curves'!$V4="Replace",0,BP10),BP$6)</f>
        <v>0</v>
      </c>
      <c r="BQ46">
        <f>IF(BQ$6&gt;=BQ10,IF('Performance Curves'!$V4="Replace",0,BQ10),BQ$6)</f>
        <v>0</v>
      </c>
      <c r="BR46">
        <f>IF(BR$6&gt;=BR10,IF('Performance Curves'!$V4="Replace",0,BR10),BR$6)</f>
        <v>0</v>
      </c>
      <c r="BS46">
        <f>IF(BS$6&gt;=BS10,IF('Performance Curves'!$V4="Replace",0,BS10),BS$6)</f>
        <v>0</v>
      </c>
      <c r="BT46">
        <f>IF(BT$6&gt;=BT10,IF('Performance Curves'!$V4="Replace",0,BT10),BT$6)</f>
        <v>0</v>
      </c>
      <c r="BU46">
        <f>IF(BU$6&gt;=BU10,IF('Performance Curves'!$V4="Replace",0,BU10),BU$6)</f>
        <v>0</v>
      </c>
      <c r="BV46">
        <f>IF(BV$6&gt;=BV10,IF('Performance Curves'!$V4="Replace",0,BV10),BV$6)</f>
        <v>0</v>
      </c>
      <c r="BW46">
        <f>IF(BW$6&gt;=BW10,IF('Performance Curves'!$V4="Replace",0,BW10),BW$6)</f>
        <v>0</v>
      </c>
      <c r="BX46">
        <f>IF(BX$6&gt;=BX10,IF('Performance Curves'!$V4="Replace",0,BX10),BX$6)</f>
        <v>0</v>
      </c>
      <c r="BY46">
        <f>IF(BY$6&gt;=BY10,IF('Performance Curves'!$V4="Replace",0,BY10),BY$6)</f>
        <v>0</v>
      </c>
      <c r="BZ46">
        <f>IF(BZ$6&gt;=BZ10,IF('Performance Curves'!$V4="Replace",0,BZ10),BZ$6)</f>
        <v>0</v>
      </c>
      <c r="CA46">
        <f>IF(CA$6&gt;=CA10,IF('Performance Curves'!$V4="Replace",0,CA10),CA$6)</f>
        <v>0</v>
      </c>
      <c r="CB46">
        <f>IF(CB$6&gt;=CB10,IF('Performance Curves'!$V4="Replace",0,CB10),CB$6)</f>
        <v>0</v>
      </c>
      <c r="CC46">
        <f>IF(CC$6&gt;=CC10,IF('Performance Curves'!$V4="Replace",0,CC10),CC$6)</f>
        <v>0</v>
      </c>
      <c r="CD46">
        <f>IF(CD$6&gt;=CD10,IF('Performance Curves'!$V4="Replace",0,CD10),CD$6)</f>
        <v>0</v>
      </c>
    </row>
    <row r="47" spans="1:82" x14ac:dyDescent="0.25">
      <c r="A47" t="s">
        <v>346</v>
      </c>
      <c r="B47">
        <f>IF(B$6&gt;=B11,IF('Performance Curves'!$V5="Replace",0,B11),B$6)</f>
        <v>0</v>
      </c>
      <c r="C47">
        <f>IF(C$6&gt;=C11,IF('Performance Curves'!$V5="Replace",0,C11),C$6)</f>
        <v>0</v>
      </c>
      <c r="D47">
        <f>IF(D$6&gt;=D11,IF('Performance Curves'!$V5="Replace",0,D11),D$6)</f>
        <v>0</v>
      </c>
      <c r="E47">
        <f>IF(E$6&gt;=E11,IF('Performance Curves'!$V5="Replace",0,E11),E$6)</f>
        <v>0</v>
      </c>
      <c r="F47">
        <f>IF(F$6&gt;=F11,IF('Performance Curves'!$V5="Replace",0,F11),F$6)</f>
        <v>0</v>
      </c>
      <c r="G47">
        <f>IF(G$6&gt;=G11,IF('Performance Curves'!$V5="Replace",0,G11),G$6)</f>
        <v>0</v>
      </c>
      <c r="H47">
        <f>IF(H$6&gt;=H11,IF('Performance Curves'!$V5="Replace",0,H11),H$6)</f>
        <v>0</v>
      </c>
      <c r="I47">
        <f>IF(I$6&gt;=I11,IF('Performance Curves'!$V5="Replace",0,I11),I$6)</f>
        <v>0</v>
      </c>
      <c r="J47">
        <f>IF(J$6&gt;=J11,IF('Performance Curves'!$V5="Replace",0,J11),J$6)</f>
        <v>0</v>
      </c>
      <c r="K47">
        <f>IF(K$6&gt;=K11,IF('Performance Curves'!$V5="Replace",0,K11),K$6)</f>
        <v>0</v>
      </c>
      <c r="L47">
        <f>IF(L$6&gt;=L11,IF('Performance Curves'!$V5="Replace",0,L11),L$6)</f>
        <v>0</v>
      </c>
      <c r="M47">
        <f>IF(M$6&gt;=M11,IF('Performance Curves'!$V5="Replace",0,M11),M$6)</f>
        <v>0</v>
      </c>
      <c r="N47">
        <f>IF(N$6&gt;=N11,IF('Performance Curves'!$V5="Replace",0,N11),N$6)</f>
        <v>0</v>
      </c>
      <c r="O47">
        <f>IF(O$6&gt;=O11,IF('Performance Curves'!$V5="Replace",0,O11),O$6)</f>
        <v>0</v>
      </c>
      <c r="P47">
        <f>IF(P$6&gt;=P11,IF('Performance Curves'!$V5="Replace",0,P11),P$6)</f>
        <v>0</v>
      </c>
      <c r="Q47">
        <f>IF(Q$6&gt;=Q11,IF('Performance Curves'!$V5="Replace",0,Q11),Q$6)</f>
        <v>0</v>
      </c>
      <c r="R47">
        <f>IF(R$6&gt;=R11,IF('Performance Curves'!$V5="Replace",0,R11),R$6)</f>
        <v>0</v>
      </c>
      <c r="S47">
        <f>IF(S$6&gt;=S11,IF('Performance Curves'!$V5="Replace",0,S11),S$6)</f>
        <v>0</v>
      </c>
      <c r="T47">
        <f>IF(T$6&gt;=T11,IF('Performance Curves'!$V5="Replace",0,T11),T$6)</f>
        <v>0</v>
      </c>
      <c r="U47">
        <f>IF(U$6&gt;=U11,IF('Performance Curves'!$V5="Replace",0,U11),U$6)</f>
        <v>0</v>
      </c>
      <c r="V47">
        <f>IF(V$6&gt;=V11,IF('Performance Curves'!$V5="Replace",0,V11),V$6)</f>
        <v>0</v>
      </c>
      <c r="W47">
        <f>IF(W$6&gt;=W11,IF('Performance Curves'!$V5="Replace",0,W11),W$6)</f>
        <v>0</v>
      </c>
      <c r="X47">
        <f>IF(X$6&gt;=X11,IF('Performance Curves'!$V5="Replace",0,X11),X$6)</f>
        <v>0</v>
      </c>
      <c r="Y47">
        <f>IF(Y$6&gt;=Y11,IF('Performance Curves'!$V5="Replace",0,Y11),Y$6)</f>
        <v>0</v>
      </c>
      <c r="Z47">
        <f>IF(Z$6&gt;=Z11,IF('Performance Curves'!$V5="Replace",0,Z11),Z$6)</f>
        <v>0</v>
      </c>
      <c r="AA47">
        <f>IF(AA$6&gt;=AA11,IF('Performance Curves'!$V5="Replace",0,AA11),AA$6)</f>
        <v>0</v>
      </c>
      <c r="AB47">
        <f>IF(AB$6&gt;=AB11,IF('Performance Curves'!$V5="Replace",0,AB11),AB$6)</f>
        <v>0</v>
      </c>
      <c r="AC47">
        <f>IF(AC$6&gt;=AC11,IF('Performance Curves'!$V5="Replace",0,AC11),AC$6)</f>
        <v>0</v>
      </c>
      <c r="AD47">
        <f>IF(AD$6&gt;=AD11,IF('Performance Curves'!$V5="Replace",0,AD11),AD$6)</f>
        <v>0</v>
      </c>
      <c r="AE47">
        <f>IF(AE$6&gt;=AE11,IF('Performance Curves'!$V5="Replace",0,AE11),AE$6)</f>
        <v>0</v>
      </c>
      <c r="AF47">
        <f>IF(AF$6&gt;=AF11,IF('Performance Curves'!$V5="Replace",0,AF11),AF$6)</f>
        <v>0</v>
      </c>
      <c r="AG47">
        <f>IF(AG$6&gt;=AG11,IF('Performance Curves'!$V5="Replace",0,AG11),AG$6)</f>
        <v>0</v>
      </c>
      <c r="AH47">
        <f>IF(AH$6&gt;=AH11,IF('Performance Curves'!$V5="Replace",0,AH11),AH$6)</f>
        <v>0</v>
      </c>
      <c r="AI47">
        <f>IF(AI$6&gt;=AI11,IF('Performance Curves'!$V5="Replace",0,AI11),AI$6)</f>
        <v>0</v>
      </c>
      <c r="AJ47">
        <f>IF(AJ$6&gt;=AJ11,IF('Performance Curves'!$V5="Replace",0,AJ11),AJ$6)</f>
        <v>0</v>
      </c>
      <c r="AK47">
        <f>IF(AK$6&gt;=AK11,IF('Performance Curves'!$V5="Replace",0,AK11),AK$6)</f>
        <v>0</v>
      </c>
      <c r="AL47">
        <f>IF(AL$6&gt;=AL11,IF('Performance Curves'!$V5="Replace",0,AL11),AL$6)</f>
        <v>0</v>
      </c>
      <c r="AM47">
        <f>IF(AM$6&gt;=AM11,IF('Performance Curves'!$V5="Replace",0,AM11),AM$6)</f>
        <v>0</v>
      </c>
      <c r="AN47">
        <f>IF(AN$6&gt;=AN11,IF('Performance Curves'!$V5="Replace",0,AN11),AN$6)</f>
        <v>0</v>
      </c>
      <c r="AO47">
        <f>IF(AO$6&gt;=AO11,IF('Performance Curves'!$V5="Replace",0,AO11),AO$6)</f>
        <v>0</v>
      </c>
      <c r="AP47">
        <f>IF(AP$6&gt;=AP11,IF('Performance Curves'!$V5="Replace",0,AP11),AP$6)</f>
        <v>0</v>
      </c>
      <c r="AQ47">
        <f>IF(AQ$6&gt;=AQ11,IF('Performance Curves'!$V5="Replace",0,AQ11),AQ$6)</f>
        <v>0</v>
      </c>
      <c r="AR47">
        <f>IF(AR$6&gt;=AR11,IF('Performance Curves'!$V5="Replace",0,AR11),AR$6)</f>
        <v>0</v>
      </c>
      <c r="AS47">
        <f>IF(AS$6&gt;=AS11,IF('Performance Curves'!$V5="Replace",0,AS11),AS$6)</f>
        <v>0</v>
      </c>
      <c r="AT47">
        <f>IF(AT$6&gt;=AT11,IF('Performance Curves'!$V5="Replace",0,AT11),AT$6)</f>
        <v>0</v>
      </c>
      <c r="AU47">
        <f>IF(AU$6&gt;=AU11,IF('Performance Curves'!$V5="Replace",0,AU11),AU$6)</f>
        <v>0</v>
      </c>
      <c r="AV47">
        <f>IF(AV$6&gt;=AV11,IF('Performance Curves'!$V5="Replace",0,AV11),AV$6)</f>
        <v>0</v>
      </c>
      <c r="AW47">
        <f>IF(AW$6&gt;=AW11,IF('Performance Curves'!$V5="Replace",0,AW11),AW$6)</f>
        <v>0</v>
      </c>
      <c r="AX47">
        <f>IF(AX$6&gt;=AX11,IF('Performance Curves'!$V5="Replace",0,AX11),AX$6)</f>
        <v>0</v>
      </c>
      <c r="AY47">
        <f>IF(AY$6&gt;=AY11,IF('Performance Curves'!$V5="Replace",0,AY11),AY$6)</f>
        <v>0</v>
      </c>
      <c r="AZ47">
        <f>IF(AZ$6&gt;=AZ11,IF('Performance Curves'!$V5="Replace",0,AZ11),AZ$6)</f>
        <v>0</v>
      </c>
      <c r="BA47">
        <f>IF(BA$6&gt;=BA11,IF('Performance Curves'!$V5="Replace",0,BA11),BA$6)</f>
        <v>0</v>
      </c>
      <c r="BB47">
        <f>IF(BB$6&gt;=BB11,IF('Performance Curves'!$V5="Replace",0,BB11),BB$6)</f>
        <v>0</v>
      </c>
      <c r="BC47">
        <f>IF(BC$6&gt;=BC11,IF('Performance Curves'!$V5="Replace",0,BC11),BC$6)</f>
        <v>0</v>
      </c>
      <c r="BD47">
        <f>IF(BD$6&gt;=BD11,IF('Performance Curves'!$V5="Replace",0,BD11),BD$6)</f>
        <v>0</v>
      </c>
      <c r="BE47">
        <f>IF(BE$6&gt;=BE11,IF('Performance Curves'!$V5="Replace",0,BE11),BE$6)</f>
        <v>0</v>
      </c>
      <c r="BF47">
        <f>IF(BF$6&gt;=BF11,IF('Performance Curves'!$V5="Replace",0,BF11),BF$6)</f>
        <v>0</v>
      </c>
      <c r="BG47">
        <f>IF(BG$6&gt;=BG11,IF('Performance Curves'!$V5="Replace",0,BG11),BG$6)</f>
        <v>0</v>
      </c>
      <c r="BH47">
        <f>IF(BH$6&gt;=BH11,IF('Performance Curves'!$V5="Replace",0,BH11),BH$6)</f>
        <v>0</v>
      </c>
      <c r="BI47">
        <f>IF(BI$6&gt;=BI11,IF('Performance Curves'!$V5="Replace",0,BI11),BI$6)</f>
        <v>0</v>
      </c>
      <c r="BJ47">
        <f>IF(BJ$6&gt;=BJ11,IF('Performance Curves'!$V5="Replace",0,BJ11),BJ$6)</f>
        <v>0</v>
      </c>
      <c r="BK47">
        <f>IF(BK$6&gt;=BK11,IF('Performance Curves'!$V5="Replace",0,BK11),BK$6)</f>
        <v>0</v>
      </c>
      <c r="BL47">
        <f>IF(BL$6&gt;=BL11,IF('Performance Curves'!$V5="Replace",0,BL11),BL$6)</f>
        <v>0</v>
      </c>
      <c r="BM47">
        <f>IF(BM$6&gt;=BM11,IF('Performance Curves'!$V5="Replace",0,BM11),BM$6)</f>
        <v>0</v>
      </c>
      <c r="BN47">
        <f>IF(BN$6&gt;=BN11,IF('Performance Curves'!$V5="Replace",0,BN11),BN$6)</f>
        <v>0</v>
      </c>
      <c r="BO47">
        <f>IF(BO$6&gt;=BO11,IF('Performance Curves'!$V5="Replace",0,BO11),BO$6)</f>
        <v>0</v>
      </c>
      <c r="BP47">
        <f>IF(BP$6&gt;=BP11,IF('Performance Curves'!$V5="Replace",0,BP11),BP$6)</f>
        <v>0</v>
      </c>
      <c r="BQ47">
        <f>IF(BQ$6&gt;=BQ11,IF('Performance Curves'!$V5="Replace",0,BQ11),BQ$6)</f>
        <v>0</v>
      </c>
      <c r="BR47">
        <f>IF(BR$6&gt;=BR11,IF('Performance Curves'!$V5="Replace",0,BR11),BR$6)</f>
        <v>0</v>
      </c>
      <c r="BS47">
        <f>IF(BS$6&gt;=BS11,IF('Performance Curves'!$V5="Replace",0,BS11),BS$6)</f>
        <v>0</v>
      </c>
      <c r="BT47">
        <f>IF(BT$6&gt;=BT11,IF('Performance Curves'!$V5="Replace",0,BT11),BT$6)</f>
        <v>0</v>
      </c>
      <c r="BU47">
        <f>IF(BU$6&gt;=BU11,IF('Performance Curves'!$V5="Replace",0,BU11),BU$6)</f>
        <v>0</v>
      </c>
      <c r="BV47">
        <f>IF(BV$6&gt;=BV11,IF('Performance Curves'!$V5="Replace",0,BV11),BV$6)</f>
        <v>0</v>
      </c>
      <c r="BW47">
        <f>IF(BW$6&gt;=BW11,IF('Performance Curves'!$V5="Replace",0,BW11),BW$6)</f>
        <v>0</v>
      </c>
      <c r="BX47">
        <f>IF(BX$6&gt;=BX11,IF('Performance Curves'!$V5="Replace",0,BX11),BX$6)</f>
        <v>0</v>
      </c>
      <c r="BY47">
        <f>IF(BY$6&gt;=BY11,IF('Performance Curves'!$V5="Replace",0,BY11),BY$6)</f>
        <v>0</v>
      </c>
      <c r="BZ47">
        <f>IF(BZ$6&gt;=BZ11,IF('Performance Curves'!$V5="Replace",0,BZ11),BZ$6)</f>
        <v>0</v>
      </c>
      <c r="CA47">
        <f>IF(CA$6&gt;=CA11,IF('Performance Curves'!$V5="Replace",0,CA11),CA$6)</f>
        <v>0</v>
      </c>
      <c r="CB47">
        <f>IF(CB$6&gt;=CB11,IF('Performance Curves'!$V5="Replace",0,CB11),CB$6)</f>
        <v>0</v>
      </c>
      <c r="CC47">
        <f>IF(CC$6&gt;=CC11,IF('Performance Curves'!$V5="Replace",0,CC11),CC$6)</f>
        <v>0</v>
      </c>
      <c r="CD47">
        <f>IF(CD$6&gt;=CD11,IF('Performance Curves'!$V5="Replace",0,CD11),CD$6)</f>
        <v>0</v>
      </c>
    </row>
    <row r="48" spans="1:82" x14ac:dyDescent="0.25">
      <c r="A48" t="s">
        <v>347</v>
      </c>
      <c r="B48">
        <f>IF(B$6&gt;=B12,IF('Performance Curves'!$V6="Replace",0,B12),B$6)</f>
        <v>0</v>
      </c>
      <c r="C48">
        <f>IF(C$6&gt;=C12,IF('Performance Curves'!$V6="Replace",0,C12),C$6)</f>
        <v>0</v>
      </c>
      <c r="D48">
        <f>IF(D$6&gt;=D12,IF('Performance Curves'!$V6="Replace",0,D12),D$6)</f>
        <v>0</v>
      </c>
      <c r="E48">
        <f>IF(E$6&gt;=E12,IF('Performance Curves'!$V6="Replace",0,E12),E$6)</f>
        <v>0</v>
      </c>
      <c r="F48">
        <f>IF(F$6&gt;=F12,IF('Performance Curves'!$V6="Replace",0,F12),F$6)</f>
        <v>0</v>
      </c>
      <c r="G48">
        <f>IF(G$6&gt;=G12,IF('Performance Curves'!$V6="Replace",0,G12),G$6)</f>
        <v>0</v>
      </c>
      <c r="H48">
        <f>IF(H$6&gt;=H12,IF('Performance Curves'!$V6="Replace",0,H12),H$6)</f>
        <v>0</v>
      </c>
      <c r="I48">
        <f>IF(I$6&gt;=I12,IF('Performance Curves'!$V6="Replace",0,I12),I$6)</f>
        <v>0</v>
      </c>
      <c r="J48">
        <f>IF(J$6&gt;=J12,IF('Performance Curves'!$V6="Replace",0,J12),J$6)</f>
        <v>0</v>
      </c>
      <c r="K48">
        <f>IF(K$6&gt;=K12,IF('Performance Curves'!$V6="Replace",0,K12),K$6)</f>
        <v>0</v>
      </c>
      <c r="L48">
        <f>IF(L$6&gt;=L12,IF('Performance Curves'!$V6="Replace",0,L12),L$6)</f>
        <v>0</v>
      </c>
      <c r="M48">
        <f>IF(M$6&gt;=M12,IF('Performance Curves'!$V6="Replace",0,M12),M$6)</f>
        <v>0</v>
      </c>
      <c r="N48">
        <f>IF(N$6&gt;=N12,IF('Performance Curves'!$V6="Replace",0,N12),N$6)</f>
        <v>0</v>
      </c>
      <c r="O48">
        <f>IF(O$6&gt;=O12,IF('Performance Curves'!$V6="Replace",0,O12),O$6)</f>
        <v>0</v>
      </c>
      <c r="P48">
        <f>IF(P$6&gt;=P12,IF('Performance Curves'!$V6="Replace",0,P12),P$6)</f>
        <v>0</v>
      </c>
      <c r="Q48">
        <f>IF(Q$6&gt;=Q12,IF('Performance Curves'!$V6="Replace",0,Q12),Q$6)</f>
        <v>0</v>
      </c>
      <c r="R48">
        <f>IF(R$6&gt;=R12,IF('Performance Curves'!$V6="Replace",0,R12),R$6)</f>
        <v>0</v>
      </c>
      <c r="S48">
        <f>IF(S$6&gt;=S12,IF('Performance Curves'!$V6="Replace",0,S12),S$6)</f>
        <v>0</v>
      </c>
      <c r="T48">
        <f>IF(T$6&gt;=T12,IF('Performance Curves'!$V6="Replace",0,T12),T$6)</f>
        <v>0</v>
      </c>
      <c r="U48">
        <f>IF(U$6&gt;=U12,IF('Performance Curves'!$V6="Replace",0,U12),U$6)</f>
        <v>0</v>
      </c>
      <c r="V48">
        <f>IF(V$6&gt;=V12,IF('Performance Curves'!$V6="Replace",0,V12),V$6)</f>
        <v>0</v>
      </c>
      <c r="W48">
        <f>IF(W$6&gt;=W12,IF('Performance Curves'!$V6="Replace",0,W12),W$6)</f>
        <v>0</v>
      </c>
      <c r="X48">
        <f>IF(X$6&gt;=X12,IF('Performance Curves'!$V6="Replace",0,X12),X$6)</f>
        <v>0</v>
      </c>
      <c r="Y48">
        <f>IF(Y$6&gt;=Y12,IF('Performance Curves'!$V6="Replace",0,Y12),Y$6)</f>
        <v>0</v>
      </c>
      <c r="Z48">
        <f>IF(Z$6&gt;=Z12,IF('Performance Curves'!$V6="Replace",0,Z12),Z$6)</f>
        <v>0</v>
      </c>
      <c r="AA48">
        <f>IF(AA$6&gt;=AA12,IF('Performance Curves'!$V6="Replace",0,AA12),AA$6)</f>
        <v>0</v>
      </c>
      <c r="AB48">
        <f>IF(AB$6&gt;=AB12,IF('Performance Curves'!$V6="Replace",0,AB12),AB$6)</f>
        <v>0</v>
      </c>
      <c r="AC48">
        <f>IF(AC$6&gt;=AC12,IF('Performance Curves'!$V6="Replace",0,AC12),AC$6)</f>
        <v>0</v>
      </c>
      <c r="AD48">
        <f>IF(AD$6&gt;=AD12,IF('Performance Curves'!$V6="Replace",0,AD12),AD$6)</f>
        <v>0</v>
      </c>
      <c r="AE48">
        <f>IF(AE$6&gt;=AE12,IF('Performance Curves'!$V6="Replace",0,AE12),AE$6)</f>
        <v>0</v>
      </c>
      <c r="AF48">
        <f>IF(AF$6&gt;=AF12,IF('Performance Curves'!$V6="Replace",0,AF12),AF$6)</f>
        <v>0</v>
      </c>
      <c r="AG48">
        <f>IF(AG$6&gt;=AG12,IF('Performance Curves'!$V6="Replace",0,AG12),AG$6)</f>
        <v>0</v>
      </c>
      <c r="AH48">
        <f>IF(AH$6&gt;=AH12,IF('Performance Curves'!$V6="Replace",0,AH12),AH$6)</f>
        <v>0</v>
      </c>
      <c r="AI48">
        <f>IF(AI$6&gt;=AI12,IF('Performance Curves'!$V6="Replace",0,AI12),AI$6)</f>
        <v>0</v>
      </c>
      <c r="AJ48">
        <f>IF(AJ$6&gt;=AJ12,IF('Performance Curves'!$V6="Replace",0,AJ12),AJ$6)</f>
        <v>0</v>
      </c>
      <c r="AK48">
        <f>IF(AK$6&gt;=AK12,IF('Performance Curves'!$V6="Replace",0,AK12),AK$6)</f>
        <v>0</v>
      </c>
      <c r="AL48">
        <f>IF(AL$6&gt;=AL12,IF('Performance Curves'!$V6="Replace",0,AL12),AL$6)</f>
        <v>0</v>
      </c>
      <c r="AM48">
        <f>IF(AM$6&gt;=AM12,IF('Performance Curves'!$V6="Replace",0,AM12),AM$6)</f>
        <v>0</v>
      </c>
      <c r="AN48">
        <f>IF(AN$6&gt;=AN12,IF('Performance Curves'!$V6="Replace",0,AN12),AN$6)</f>
        <v>0</v>
      </c>
      <c r="AO48">
        <f>IF(AO$6&gt;=AO12,IF('Performance Curves'!$V6="Replace",0,AO12),AO$6)</f>
        <v>0</v>
      </c>
      <c r="AP48">
        <f>IF(AP$6&gt;=AP12,IF('Performance Curves'!$V6="Replace",0,AP12),AP$6)</f>
        <v>0</v>
      </c>
      <c r="AQ48">
        <f>IF(AQ$6&gt;=AQ12,IF('Performance Curves'!$V6="Replace",0,AQ12),AQ$6)</f>
        <v>0</v>
      </c>
      <c r="AR48">
        <f>IF(AR$6&gt;=AR12,IF('Performance Curves'!$V6="Replace",0,AR12),AR$6)</f>
        <v>0</v>
      </c>
      <c r="AS48">
        <f>IF(AS$6&gt;=AS12,IF('Performance Curves'!$V6="Replace",0,AS12),AS$6)</f>
        <v>0</v>
      </c>
      <c r="AT48">
        <f>IF(AT$6&gt;=AT12,IF('Performance Curves'!$V6="Replace",0,AT12),AT$6)</f>
        <v>0</v>
      </c>
      <c r="AU48">
        <f>IF(AU$6&gt;=AU12,IF('Performance Curves'!$V6="Replace",0,AU12),AU$6)</f>
        <v>0</v>
      </c>
      <c r="AV48">
        <f>IF(AV$6&gt;=AV12,IF('Performance Curves'!$V6="Replace",0,AV12),AV$6)</f>
        <v>0</v>
      </c>
      <c r="AW48">
        <f>IF(AW$6&gt;=AW12,IF('Performance Curves'!$V6="Replace",0,AW12),AW$6)</f>
        <v>0</v>
      </c>
      <c r="AX48">
        <f>IF(AX$6&gt;=AX12,IF('Performance Curves'!$V6="Replace",0,AX12),AX$6)</f>
        <v>0</v>
      </c>
      <c r="AY48">
        <f>IF(AY$6&gt;=AY12,IF('Performance Curves'!$V6="Replace",0,AY12),AY$6)</f>
        <v>0</v>
      </c>
      <c r="AZ48">
        <f>IF(AZ$6&gt;=AZ12,IF('Performance Curves'!$V6="Replace",0,AZ12),AZ$6)</f>
        <v>0</v>
      </c>
      <c r="BA48">
        <f>IF(BA$6&gt;=BA12,IF('Performance Curves'!$V6="Replace",0,BA12),BA$6)</f>
        <v>0</v>
      </c>
      <c r="BB48">
        <f>IF(BB$6&gt;=BB12,IF('Performance Curves'!$V6="Replace",0,BB12),BB$6)</f>
        <v>0</v>
      </c>
      <c r="BC48">
        <f>IF(BC$6&gt;=BC12,IF('Performance Curves'!$V6="Replace",0,BC12),BC$6)</f>
        <v>0</v>
      </c>
      <c r="BD48">
        <f>IF(BD$6&gt;=BD12,IF('Performance Curves'!$V6="Replace",0,BD12),BD$6)</f>
        <v>0</v>
      </c>
      <c r="BE48">
        <f>IF(BE$6&gt;=BE12,IF('Performance Curves'!$V6="Replace",0,BE12),BE$6)</f>
        <v>0</v>
      </c>
      <c r="BF48">
        <f>IF(BF$6&gt;=BF12,IF('Performance Curves'!$V6="Replace",0,BF12),BF$6)</f>
        <v>0</v>
      </c>
      <c r="BG48">
        <f>IF(BG$6&gt;=BG12,IF('Performance Curves'!$V6="Replace",0,BG12),BG$6)</f>
        <v>0</v>
      </c>
      <c r="BH48">
        <f>IF(BH$6&gt;=BH12,IF('Performance Curves'!$V6="Replace",0,BH12),BH$6)</f>
        <v>0</v>
      </c>
      <c r="BI48">
        <f>IF(BI$6&gt;=BI12,IF('Performance Curves'!$V6="Replace",0,BI12),BI$6)</f>
        <v>0</v>
      </c>
      <c r="BJ48">
        <f>IF(BJ$6&gt;=BJ12,IF('Performance Curves'!$V6="Replace",0,BJ12),BJ$6)</f>
        <v>0</v>
      </c>
      <c r="BK48">
        <f>IF(BK$6&gt;=BK12,IF('Performance Curves'!$V6="Replace",0,BK12),BK$6)</f>
        <v>0</v>
      </c>
      <c r="BL48">
        <f>IF(BL$6&gt;=BL12,IF('Performance Curves'!$V6="Replace",0,BL12),BL$6)</f>
        <v>0</v>
      </c>
      <c r="BM48">
        <f>IF(BM$6&gt;=BM12,IF('Performance Curves'!$V6="Replace",0,BM12),BM$6)</f>
        <v>0</v>
      </c>
      <c r="BN48">
        <f>IF(BN$6&gt;=BN12,IF('Performance Curves'!$V6="Replace",0,BN12),BN$6)</f>
        <v>0</v>
      </c>
      <c r="BO48">
        <f>IF(BO$6&gt;=BO12,IF('Performance Curves'!$V6="Replace",0,BO12),BO$6)</f>
        <v>0</v>
      </c>
      <c r="BP48">
        <f>IF(BP$6&gt;=BP12,IF('Performance Curves'!$V6="Replace",0,BP12),BP$6)</f>
        <v>0</v>
      </c>
      <c r="BQ48">
        <f>IF(BQ$6&gt;=BQ12,IF('Performance Curves'!$V6="Replace",0,BQ12),BQ$6)</f>
        <v>0</v>
      </c>
      <c r="BR48">
        <f>IF(BR$6&gt;=BR12,IF('Performance Curves'!$V6="Replace",0,BR12),BR$6)</f>
        <v>0</v>
      </c>
      <c r="BS48">
        <f>IF(BS$6&gt;=BS12,IF('Performance Curves'!$V6="Replace",0,BS12),BS$6)</f>
        <v>0</v>
      </c>
      <c r="BT48">
        <f>IF(BT$6&gt;=BT12,IF('Performance Curves'!$V6="Replace",0,BT12),BT$6)</f>
        <v>0</v>
      </c>
      <c r="BU48">
        <f>IF(BU$6&gt;=BU12,IF('Performance Curves'!$V6="Replace",0,BU12),BU$6)</f>
        <v>0</v>
      </c>
      <c r="BV48">
        <f>IF(BV$6&gt;=BV12,IF('Performance Curves'!$V6="Replace",0,BV12),BV$6)</f>
        <v>0</v>
      </c>
      <c r="BW48">
        <f>IF(BW$6&gt;=BW12,IF('Performance Curves'!$V6="Replace",0,BW12),BW$6)</f>
        <v>0</v>
      </c>
      <c r="BX48">
        <f>IF(BX$6&gt;=BX12,IF('Performance Curves'!$V6="Replace",0,BX12),BX$6)</f>
        <v>0</v>
      </c>
      <c r="BY48">
        <f>IF(BY$6&gt;=BY12,IF('Performance Curves'!$V6="Replace",0,BY12),BY$6)</f>
        <v>0</v>
      </c>
      <c r="BZ48">
        <f>IF(BZ$6&gt;=BZ12,IF('Performance Curves'!$V6="Replace",0,BZ12),BZ$6)</f>
        <v>0</v>
      </c>
      <c r="CA48">
        <f>IF(CA$6&gt;=CA12,IF('Performance Curves'!$V6="Replace",0,CA12),CA$6)</f>
        <v>0</v>
      </c>
      <c r="CB48">
        <f>IF(CB$6&gt;=CB12,IF('Performance Curves'!$V6="Replace",0,CB12),CB$6)</f>
        <v>0</v>
      </c>
      <c r="CC48">
        <f>IF(CC$6&gt;=CC12,IF('Performance Curves'!$V6="Replace",0,CC12),CC$6)</f>
        <v>0</v>
      </c>
      <c r="CD48">
        <f>IF(CD$6&gt;=CD12,IF('Performance Curves'!$V6="Replace",0,CD12),CD$6)</f>
        <v>0</v>
      </c>
    </row>
    <row r="49" spans="1:82" x14ac:dyDescent="0.25">
      <c r="A49" t="s">
        <v>348</v>
      </c>
      <c r="B49">
        <f>IF(B$6&gt;=B13,IF('Performance Curves'!$V7="Replace",0,B13),B$6)</f>
        <v>0</v>
      </c>
      <c r="C49">
        <f>IF(C$6&gt;=C13,IF('Performance Curves'!$V7="Replace",0,C13),C$6)</f>
        <v>0</v>
      </c>
      <c r="D49">
        <f>IF(D$6&gt;=D13,IF('Performance Curves'!$V7="Replace",0,D13),D$6)</f>
        <v>0</v>
      </c>
      <c r="E49">
        <f>IF(E$6&gt;=E13,IF('Performance Curves'!$V7="Replace",0,E13),E$6)</f>
        <v>0</v>
      </c>
      <c r="F49">
        <f>IF(F$6&gt;=F13,IF('Performance Curves'!$V7="Replace",0,F13),F$6)</f>
        <v>0</v>
      </c>
      <c r="G49">
        <f>IF(G$6&gt;=G13,IF('Performance Curves'!$V7="Replace",0,G13),G$6)</f>
        <v>0</v>
      </c>
      <c r="H49">
        <f>IF(H$6&gt;=H13,IF('Performance Curves'!$V7="Replace",0,H13),H$6)</f>
        <v>0</v>
      </c>
      <c r="I49">
        <f>IF(I$6&gt;=I13,IF('Performance Curves'!$V7="Replace",0,I13),I$6)</f>
        <v>0</v>
      </c>
      <c r="J49">
        <f>IF(J$6&gt;=J13,IF('Performance Curves'!$V7="Replace",0,J13),J$6)</f>
        <v>0</v>
      </c>
      <c r="K49">
        <f>IF(K$6&gt;=K13,IF('Performance Curves'!$V7="Replace",0,K13),K$6)</f>
        <v>0</v>
      </c>
      <c r="L49">
        <f>IF(L$6&gt;=L13,IF('Performance Curves'!$V7="Replace",0,L13),L$6)</f>
        <v>0</v>
      </c>
      <c r="M49">
        <f>IF(M$6&gt;=M13,IF('Performance Curves'!$V7="Replace",0,M13),M$6)</f>
        <v>0</v>
      </c>
      <c r="N49">
        <f>IF(N$6&gt;=N13,IF('Performance Curves'!$V7="Replace",0,N13),N$6)</f>
        <v>0</v>
      </c>
      <c r="O49">
        <f>IF(O$6&gt;=O13,IF('Performance Curves'!$V7="Replace",0,O13),O$6)</f>
        <v>0</v>
      </c>
      <c r="P49">
        <f>IF(P$6&gt;=P13,IF('Performance Curves'!$V7="Replace",0,P13),P$6)</f>
        <v>0</v>
      </c>
      <c r="Q49">
        <f>IF(Q$6&gt;=Q13,IF('Performance Curves'!$V7="Replace",0,Q13),Q$6)</f>
        <v>0</v>
      </c>
      <c r="R49">
        <f>IF(R$6&gt;=R13,IF('Performance Curves'!$V7="Replace",0,R13),R$6)</f>
        <v>0</v>
      </c>
      <c r="S49">
        <f>IF(S$6&gt;=S13,IF('Performance Curves'!$V7="Replace",0,S13),S$6)</f>
        <v>0</v>
      </c>
      <c r="T49">
        <f>IF(T$6&gt;=T13,IF('Performance Curves'!$V7="Replace",0,T13),T$6)</f>
        <v>0</v>
      </c>
      <c r="U49">
        <f>IF(U$6&gt;=U13,IF('Performance Curves'!$V7="Replace",0,U13),U$6)</f>
        <v>0</v>
      </c>
      <c r="V49">
        <f>IF(V$6&gt;=V13,IF('Performance Curves'!$V7="Replace",0,V13),V$6)</f>
        <v>0</v>
      </c>
      <c r="W49">
        <f>IF(W$6&gt;=W13,IF('Performance Curves'!$V7="Replace",0,W13),W$6)</f>
        <v>0</v>
      </c>
      <c r="X49">
        <f>IF(X$6&gt;=X13,IF('Performance Curves'!$V7="Replace",0,X13),X$6)</f>
        <v>0</v>
      </c>
      <c r="Y49">
        <f>IF(Y$6&gt;=Y13,IF('Performance Curves'!$V7="Replace",0,Y13),Y$6)</f>
        <v>0</v>
      </c>
      <c r="Z49">
        <f>IF(Z$6&gt;=Z13,IF('Performance Curves'!$V7="Replace",0,Z13),Z$6)</f>
        <v>0</v>
      </c>
      <c r="AA49">
        <f>IF(AA$6&gt;=AA13,IF('Performance Curves'!$V7="Replace",0,AA13),AA$6)</f>
        <v>0</v>
      </c>
      <c r="AB49">
        <f>IF(AB$6&gt;=AB13,IF('Performance Curves'!$V7="Replace",0,AB13),AB$6)</f>
        <v>0</v>
      </c>
      <c r="AC49">
        <f>IF(AC$6&gt;=AC13,IF('Performance Curves'!$V7="Replace",0,AC13),AC$6)</f>
        <v>0</v>
      </c>
      <c r="AD49">
        <f>IF(AD$6&gt;=AD13,IF('Performance Curves'!$V7="Replace",0,AD13),AD$6)</f>
        <v>0</v>
      </c>
      <c r="AE49">
        <f>IF(AE$6&gt;=AE13,IF('Performance Curves'!$V7="Replace",0,AE13),AE$6)</f>
        <v>0</v>
      </c>
      <c r="AF49">
        <f>IF(AF$6&gt;=AF13,IF('Performance Curves'!$V7="Replace",0,AF13),AF$6)</f>
        <v>0</v>
      </c>
      <c r="AG49">
        <f>IF(AG$6&gt;=AG13,IF('Performance Curves'!$V7="Replace",0,AG13),AG$6)</f>
        <v>0</v>
      </c>
      <c r="AH49">
        <f>IF(AH$6&gt;=AH13,IF('Performance Curves'!$V7="Replace",0,AH13),AH$6)</f>
        <v>0</v>
      </c>
      <c r="AI49">
        <f>IF(AI$6&gt;=AI13,IF('Performance Curves'!$V7="Replace",0,AI13),AI$6)</f>
        <v>0</v>
      </c>
      <c r="AJ49">
        <f>IF(AJ$6&gt;=AJ13,IF('Performance Curves'!$V7="Replace",0,AJ13),AJ$6)</f>
        <v>0</v>
      </c>
      <c r="AK49">
        <f>IF(AK$6&gt;=AK13,IF('Performance Curves'!$V7="Replace",0,AK13),AK$6)</f>
        <v>0</v>
      </c>
      <c r="AL49">
        <f>IF(AL$6&gt;=AL13,IF('Performance Curves'!$V7="Replace",0,AL13),AL$6)</f>
        <v>0</v>
      </c>
      <c r="AM49">
        <f>IF(AM$6&gt;=AM13,IF('Performance Curves'!$V7="Replace",0,AM13),AM$6)</f>
        <v>0</v>
      </c>
      <c r="AN49">
        <f>IF(AN$6&gt;=AN13,IF('Performance Curves'!$V7="Replace",0,AN13),AN$6)</f>
        <v>0</v>
      </c>
      <c r="AO49">
        <f>IF(AO$6&gt;=AO13,IF('Performance Curves'!$V7="Replace",0,AO13),AO$6)</f>
        <v>0</v>
      </c>
      <c r="AP49">
        <f>IF(AP$6&gt;=AP13,IF('Performance Curves'!$V7="Replace",0,AP13),AP$6)</f>
        <v>0</v>
      </c>
      <c r="AQ49">
        <f>IF(AQ$6&gt;=AQ13,IF('Performance Curves'!$V7="Replace",0,AQ13),AQ$6)</f>
        <v>0</v>
      </c>
      <c r="AR49">
        <f>IF(AR$6&gt;=AR13,IF('Performance Curves'!$V7="Replace",0,AR13),AR$6)</f>
        <v>0</v>
      </c>
      <c r="AS49">
        <f>IF(AS$6&gt;=AS13,IF('Performance Curves'!$V7="Replace",0,AS13),AS$6)</f>
        <v>0</v>
      </c>
      <c r="AT49">
        <f>IF(AT$6&gt;=AT13,IF('Performance Curves'!$V7="Replace",0,AT13),AT$6)</f>
        <v>0</v>
      </c>
      <c r="AU49">
        <f>IF(AU$6&gt;=AU13,IF('Performance Curves'!$V7="Replace",0,AU13),AU$6)</f>
        <v>0</v>
      </c>
      <c r="AV49">
        <f>IF(AV$6&gt;=AV13,IF('Performance Curves'!$V7="Replace",0,AV13),AV$6)</f>
        <v>0</v>
      </c>
      <c r="AW49">
        <f>IF(AW$6&gt;=AW13,IF('Performance Curves'!$V7="Replace",0,AW13),AW$6)</f>
        <v>0</v>
      </c>
      <c r="AX49">
        <f>IF(AX$6&gt;=AX13,IF('Performance Curves'!$V7="Replace",0,AX13),AX$6)</f>
        <v>0</v>
      </c>
      <c r="AY49">
        <f>IF(AY$6&gt;=AY13,IF('Performance Curves'!$V7="Replace",0,AY13),AY$6)</f>
        <v>0</v>
      </c>
      <c r="AZ49">
        <f>IF(AZ$6&gt;=AZ13,IF('Performance Curves'!$V7="Replace",0,AZ13),AZ$6)</f>
        <v>0</v>
      </c>
      <c r="BA49">
        <f>IF(BA$6&gt;=BA13,IF('Performance Curves'!$V7="Replace",0,BA13),BA$6)</f>
        <v>0</v>
      </c>
      <c r="BB49">
        <f>IF(BB$6&gt;=BB13,IF('Performance Curves'!$V7="Replace",0,BB13),BB$6)</f>
        <v>0</v>
      </c>
      <c r="BC49">
        <f>IF(BC$6&gt;=BC13,IF('Performance Curves'!$V7="Replace",0,BC13),BC$6)</f>
        <v>0</v>
      </c>
      <c r="BD49">
        <f>IF(BD$6&gt;=BD13,IF('Performance Curves'!$V7="Replace",0,BD13),BD$6)</f>
        <v>0</v>
      </c>
      <c r="BE49">
        <f>IF(BE$6&gt;=BE13,IF('Performance Curves'!$V7="Replace",0,BE13),BE$6)</f>
        <v>0</v>
      </c>
      <c r="BF49">
        <f>IF(BF$6&gt;=BF13,IF('Performance Curves'!$V7="Replace",0,BF13),BF$6)</f>
        <v>0</v>
      </c>
      <c r="BG49">
        <f>IF(BG$6&gt;=BG13,IF('Performance Curves'!$V7="Replace",0,BG13),BG$6)</f>
        <v>0</v>
      </c>
      <c r="BH49">
        <f>IF(BH$6&gt;=BH13,IF('Performance Curves'!$V7="Replace",0,BH13),BH$6)</f>
        <v>0</v>
      </c>
      <c r="BI49">
        <f>IF(BI$6&gt;=BI13,IF('Performance Curves'!$V7="Replace",0,BI13),BI$6)</f>
        <v>0</v>
      </c>
      <c r="BJ49">
        <f>IF(BJ$6&gt;=BJ13,IF('Performance Curves'!$V7="Replace",0,BJ13),BJ$6)</f>
        <v>0</v>
      </c>
      <c r="BK49">
        <f>IF(BK$6&gt;=BK13,IF('Performance Curves'!$V7="Replace",0,BK13),BK$6)</f>
        <v>0</v>
      </c>
      <c r="BL49">
        <f>IF(BL$6&gt;=BL13,IF('Performance Curves'!$V7="Replace",0,BL13),BL$6)</f>
        <v>0</v>
      </c>
      <c r="BM49">
        <f>IF(BM$6&gt;=BM13,IF('Performance Curves'!$V7="Replace",0,BM13),BM$6)</f>
        <v>0</v>
      </c>
      <c r="BN49">
        <f>IF(BN$6&gt;=BN13,IF('Performance Curves'!$V7="Replace",0,BN13),BN$6)</f>
        <v>0</v>
      </c>
      <c r="BO49">
        <f>IF(BO$6&gt;=BO13,IF('Performance Curves'!$V7="Replace",0,BO13),BO$6)</f>
        <v>0</v>
      </c>
      <c r="BP49">
        <f>IF(BP$6&gt;=BP13,IF('Performance Curves'!$V7="Replace",0,BP13),BP$6)</f>
        <v>0</v>
      </c>
      <c r="BQ49">
        <f>IF(BQ$6&gt;=BQ13,IF('Performance Curves'!$V7="Replace",0,BQ13),BQ$6)</f>
        <v>0</v>
      </c>
      <c r="BR49">
        <f>IF(BR$6&gt;=BR13,IF('Performance Curves'!$V7="Replace",0,BR13),BR$6)</f>
        <v>0</v>
      </c>
      <c r="BS49">
        <f>IF(BS$6&gt;=BS13,IF('Performance Curves'!$V7="Replace",0,BS13),BS$6)</f>
        <v>0</v>
      </c>
      <c r="BT49">
        <f>IF(BT$6&gt;=BT13,IF('Performance Curves'!$V7="Replace",0,BT13),BT$6)</f>
        <v>0</v>
      </c>
      <c r="BU49">
        <f>IF(BU$6&gt;=BU13,IF('Performance Curves'!$V7="Replace",0,BU13),BU$6)</f>
        <v>0</v>
      </c>
      <c r="BV49">
        <f>IF(BV$6&gt;=BV13,IF('Performance Curves'!$V7="Replace",0,BV13),BV$6)</f>
        <v>0</v>
      </c>
      <c r="BW49">
        <f>IF(BW$6&gt;=BW13,IF('Performance Curves'!$V7="Replace",0,BW13),BW$6)</f>
        <v>0</v>
      </c>
      <c r="BX49">
        <f>IF(BX$6&gt;=BX13,IF('Performance Curves'!$V7="Replace",0,BX13),BX$6)</f>
        <v>0</v>
      </c>
      <c r="BY49">
        <f>IF(BY$6&gt;=BY13,IF('Performance Curves'!$V7="Replace",0,BY13),BY$6)</f>
        <v>0</v>
      </c>
      <c r="BZ49">
        <f>IF(BZ$6&gt;=BZ13,IF('Performance Curves'!$V7="Replace",0,BZ13),BZ$6)</f>
        <v>0</v>
      </c>
      <c r="CA49">
        <f>IF(CA$6&gt;=CA13,IF('Performance Curves'!$V7="Replace",0,CA13),CA$6)</f>
        <v>0</v>
      </c>
      <c r="CB49">
        <f>IF(CB$6&gt;=CB13,IF('Performance Curves'!$V7="Replace",0,CB13),CB$6)</f>
        <v>0</v>
      </c>
      <c r="CC49">
        <f>IF(CC$6&gt;=CC13,IF('Performance Curves'!$V7="Replace",0,CC13),CC$6)</f>
        <v>0</v>
      </c>
      <c r="CD49">
        <f>IF(CD$6&gt;=CD13,IF('Performance Curves'!$V7="Replace",0,CD13),CD$6)</f>
        <v>0</v>
      </c>
    </row>
    <row r="50" spans="1:82" x14ac:dyDescent="0.25">
      <c r="A50" t="s">
        <v>349</v>
      </c>
      <c r="B50">
        <f>IF(B$6&gt;=B14,IF('Performance Curves'!$V8="Replace",0,B14),B$6)</f>
        <v>0</v>
      </c>
      <c r="C50">
        <f>IF(C$6&gt;=C14,IF('Performance Curves'!$V8="Replace",0,C14),C$6)</f>
        <v>0</v>
      </c>
      <c r="D50">
        <f>IF(D$6&gt;=D14,IF('Performance Curves'!$V8="Replace",0,D14),D$6)</f>
        <v>0</v>
      </c>
      <c r="E50">
        <f>IF(E$6&gt;=E14,IF('Performance Curves'!$V8="Replace",0,E14),E$6)</f>
        <v>0</v>
      </c>
      <c r="F50">
        <f>IF(F$6&gt;=F14,IF('Performance Curves'!$V8="Replace",0,F14),F$6)</f>
        <v>0</v>
      </c>
      <c r="G50">
        <f>IF(G$6&gt;=G14,IF('Performance Curves'!$V8="Replace",0,G14),G$6)</f>
        <v>0</v>
      </c>
      <c r="H50">
        <f>IF(H$6&gt;=H14,IF('Performance Curves'!$V8="Replace",0,H14),H$6)</f>
        <v>0</v>
      </c>
      <c r="I50">
        <f>IF(I$6&gt;=I14,IF('Performance Curves'!$V8="Replace",0,I14),I$6)</f>
        <v>0</v>
      </c>
      <c r="J50">
        <f>IF(J$6&gt;=J14,IF('Performance Curves'!$V8="Replace",0,J14),J$6)</f>
        <v>0</v>
      </c>
      <c r="K50">
        <f>IF(K$6&gt;=K14,IF('Performance Curves'!$V8="Replace",0,K14),K$6)</f>
        <v>0</v>
      </c>
      <c r="L50">
        <f>IF(L$6&gt;=L14,IF('Performance Curves'!$V8="Replace",0,L14),L$6)</f>
        <v>0</v>
      </c>
      <c r="M50">
        <f>IF(M$6&gt;=M14,IF('Performance Curves'!$V8="Replace",0,M14),M$6)</f>
        <v>0</v>
      </c>
      <c r="N50">
        <f>IF(N$6&gt;=N14,IF('Performance Curves'!$V8="Replace",0,N14),N$6)</f>
        <v>0</v>
      </c>
      <c r="O50">
        <f>IF(O$6&gt;=O14,IF('Performance Curves'!$V8="Replace",0,O14),O$6)</f>
        <v>0</v>
      </c>
      <c r="P50">
        <f>IF(P$6&gt;=P14,IF('Performance Curves'!$V8="Replace",0,P14),P$6)</f>
        <v>0</v>
      </c>
      <c r="Q50">
        <f>IF(Q$6&gt;=Q14,IF('Performance Curves'!$V8="Replace",0,Q14),Q$6)</f>
        <v>0</v>
      </c>
      <c r="R50">
        <f>IF(R$6&gt;=R14,IF('Performance Curves'!$V8="Replace",0,R14),R$6)</f>
        <v>0</v>
      </c>
      <c r="S50">
        <f>IF(S$6&gt;=S14,IF('Performance Curves'!$V8="Replace",0,S14),S$6)</f>
        <v>0</v>
      </c>
      <c r="T50">
        <f>IF(T$6&gt;=T14,IF('Performance Curves'!$V8="Replace",0,T14),T$6)</f>
        <v>0</v>
      </c>
      <c r="U50">
        <f>IF(U$6&gt;=U14,IF('Performance Curves'!$V8="Replace",0,U14),U$6)</f>
        <v>0</v>
      </c>
      <c r="V50">
        <f>IF(V$6&gt;=V14,IF('Performance Curves'!$V8="Replace",0,V14),V$6)</f>
        <v>0</v>
      </c>
      <c r="W50">
        <f>IF(W$6&gt;=W14,IF('Performance Curves'!$V8="Replace",0,W14),W$6)</f>
        <v>0</v>
      </c>
      <c r="X50">
        <f>IF(X$6&gt;=X14,IF('Performance Curves'!$V8="Replace",0,X14),X$6)</f>
        <v>0</v>
      </c>
      <c r="Y50">
        <f>IF(Y$6&gt;=Y14,IF('Performance Curves'!$V8="Replace",0,Y14),Y$6)</f>
        <v>0</v>
      </c>
      <c r="Z50">
        <f>IF(Z$6&gt;=Z14,IF('Performance Curves'!$V8="Replace",0,Z14),Z$6)</f>
        <v>0</v>
      </c>
      <c r="AA50">
        <f>IF(AA$6&gt;=AA14,IF('Performance Curves'!$V8="Replace",0,AA14),AA$6)</f>
        <v>0</v>
      </c>
      <c r="AB50">
        <f>IF(AB$6&gt;=AB14,IF('Performance Curves'!$V8="Replace",0,AB14),AB$6)</f>
        <v>0</v>
      </c>
      <c r="AC50">
        <f>IF(AC$6&gt;=AC14,IF('Performance Curves'!$V8="Replace",0,AC14),AC$6)</f>
        <v>0</v>
      </c>
      <c r="AD50">
        <f>IF(AD$6&gt;=AD14,IF('Performance Curves'!$V8="Replace",0,AD14),AD$6)</f>
        <v>0</v>
      </c>
      <c r="AE50">
        <f>IF(AE$6&gt;=AE14,IF('Performance Curves'!$V8="Replace",0,AE14),AE$6)</f>
        <v>0</v>
      </c>
      <c r="AF50">
        <f>IF(AF$6&gt;=AF14,IF('Performance Curves'!$V8="Replace",0,AF14),AF$6)</f>
        <v>0</v>
      </c>
      <c r="AG50">
        <f>IF(AG$6&gt;=AG14,IF('Performance Curves'!$V8="Replace",0,AG14),AG$6)</f>
        <v>0</v>
      </c>
      <c r="AH50">
        <f>IF(AH$6&gt;=AH14,IF('Performance Curves'!$V8="Replace",0,AH14),AH$6)</f>
        <v>0</v>
      </c>
      <c r="AI50">
        <f>IF(AI$6&gt;=AI14,IF('Performance Curves'!$V8="Replace",0,AI14),AI$6)</f>
        <v>0</v>
      </c>
      <c r="AJ50">
        <f>IF(AJ$6&gt;=AJ14,IF('Performance Curves'!$V8="Replace",0,AJ14),AJ$6)</f>
        <v>0</v>
      </c>
      <c r="AK50">
        <f>IF(AK$6&gt;=AK14,IF('Performance Curves'!$V8="Replace",0,AK14),AK$6)</f>
        <v>0</v>
      </c>
      <c r="AL50">
        <f>IF(AL$6&gt;=AL14,IF('Performance Curves'!$V8="Replace",0,AL14),AL$6)</f>
        <v>0</v>
      </c>
      <c r="AM50">
        <f>IF(AM$6&gt;=AM14,IF('Performance Curves'!$V8="Replace",0,AM14),AM$6)</f>
        <v>0</v>
      </c>
      <c r="AN50">
        <f>IF(AN$6&gt;=AN14,IF('Performance Curves'!$V8="Replace",0,AN14),AN$6)</f>
        <v>0</v>
      </c>
      <c r="AO50">
        <f>IF(AO$6&gt;=AO14,IF('Performance Curves'!$V8="Replace",0,AO14),AO$6)</f>
        <v>0</v>
      </c>
      <c r="AP50">
        <f>IF(AP$6&gt;=AP14,IF('Performance Curves'!$V8="Replace",0,AP14),AP$6)</f>
        <v>0</v>
      </c>
      <c r="AQ50">
        <f>IF(AQ$6&gt;=AQ14,IF('Performance Curves'!$V8="Replace",0,AQ14),AQ$6)</f>
        <v>0</v>
      </c>
      <c r="AR50">
        <f>IF(AR$6&gt;=AR14,IF('Performance Curves'!$V8="Replace",0,AR14),AR$6)</f>
        <v>0</v>
      </c>
      <c r="AS50">
        <f>IF(AS$6&gt;=AS14,IF('Performance Curves'!$V8="Replace",0,AS14),AS$6)</f>
        <v>0</v>
      </c>
      <c r="AT50">
        <f>IF(AT$6&gt;=AT14,IF('Performance Curves'!$V8="Replace",0,AT14),AT$6)</f>
        <v>0</v>
      </c>
      <c r="AU50">
        <f>IF(AU$6&gt;=AU14,IF('Performance Curves'!$V8="Replace",0,AU14),AU$6)</f>
        <v>0</v>
      </c>
      <c r="AV50">
        <f>IF(AV$6&gt;=AV14,IF('Performance Curves'!$V8="Replace",0,AV14),AV$6)</f>
        <v>0</v>
      </c>
      <c r="AW50">
        <f>IF(AW$6&gt;=AW14,IF('Performance Curves'!$V8="Replace",0,AW14),AW$6)</f>
        <v>0</v>
      </c>
      <c r="AX50">
        <f>IF(AX$6&gt;=AX14,IF('Performance Curves'!$V8="Replace",0,AX14),AX$6)</f>
        <v>0</v>
      </c>
      <c r="AY50">
        <f>IF(AY$6&gt;=AY14,IF('Performance Curves'!$V8="Replace",0,AY14),AY$6)</f>
        <v>0</v>
      </c>
      <c r="AZ50">
        <f>IF(AZ$6&gt;=AZ14,IF('Performance Curves'!$V8="Replace",0,AZ14),AZ$6)</f>
        <v>0</v>
      </c>
      <c r="BA50">
        <f>IF(BA$6&gt;=BA14,IF('Performance Curves'!$V8="Replace",0,BA14),BA$6)</f>
        <v>0</v>
      </c>
      <c r="BB50">
        <f>IF(BB$6&gt;=BB14,IF('Performance Curves'!$V8="Replace",0,BB14),BB$6)</f>
        <v>0</v>
      </c>
      <c r="BC50">
        <f>IF(BC$6&gt;=BC14,IF('Performance Curves'!$V8="Replace",0,BC14),BC$6)</f>
        <v>0</v>
      </c>
      <c r="BD50">
        <f>IF(BD$6&gt;=BD14,IF('Performance Curves'!$V8="Replace",0,BD14),BD$6)</f>
        <v>0</v>
      </c>
      <c r="BE50">
        <f>IF(BE$6&gt;=BE14,IF('Performance Curves'!$V8="Replace",0,BE14),BE$6)</f>
        <v>0</v>
      </c>
      <c r="BF50">
        <f>IF(BF$6&gt;=BF14,IF('Performance Curves'!$V8="Replace",0,BF14),BF$6)</f>
        <v>0</v>
      </c>
      <c r="BG50">
        <f>IF(BG$6&gt;=BG14,IF('Performance Curves'!$V8="Replace",0,BG14),BG$6)</f>
        <v>0</v>
      </c>
      <c r="BH50">
        <f>IF(BH$6&gt;=BH14,IF('Performance Curves'!$V8="Replace",0,BH14),BH$6)</f>
        <v>0</v>
      </c>
      <c r="BI50">
        <f>IF(BI$6&gt;=BI14,IF('Performance Curves'!$V8="Replace",0,BI14),BI$6)</f>
        <v>0</v>
      </c>
      <c r="BJ50">
        <f>IF(BJ$6&gt;=BJ14,IF('Performance Curves'!$V8="Replace",0,BJ14),BJ$6)</f>
        <v>0</v>
      </c>
      <c r="BK50">
        <f>IF(BK$6&gt;=BK14,IF('Performance Curves'!$V8="Replace",0,BK14),BK$6)</f>
        <v>0</v>
      </c>
      <c r="BL50">
        <f>IF(BL$6&gt;=BL14,IF('Performance Curves'!$V8="Replace",0,BL14),BL$6)</f>
        <v>0</v>
      </c>
      <c r="BM50">
        <f>IF(BM$6&gt;=BM14,IF('Performance Curves'!$V8="Replace",0,BM14),BM$6)</f>
        <v>0</v>
      </c>
      <c r="BN50">
        <f>IF(BN$6&gt;=BN14,IF('Performance Curves'!$V8="Replace",0,BN14),BN$6)</f>
        <v>0</v>
      </c>
      <c r="BO50">
        <f>IF(BO$6&gt;=BO14,IF('Performance Curves'!$V8="Replace",0,BO14),BO$6)</f>
        <v>0</v>
      </c>
      <c r="BP50">
        <f>IF(BP$6&gt;=BP14,IF('Performance Curves'!$V8="Replace",0,BP14),BP$6)</f>
        <v>0</v>
      </c>
      <c r="BQ50">
        <f>IF(BQ$6&gt;=BQ14,IF('Performance Curves'!$V8="Replace",0,BQ14),BQ$6)</f>
        <v>0</v>
      </c>
      <c r="BR50">
        <f>IF(BR$6&gt;=BR14,IF('Performance Curves'!$V8="Replace",0,BR14),BR$6)</f>
        <v>0</v>
      </c>
      <c r="BS50">
        <f>IF(BS$6&gt;=BS14,IF('Performance Curves'!$V8="Replace",0,BS14),BS$6)</f>
        <v>0</v>
      </c>
      <c r="BT50">
        <f>IF(BT$6&gt;=BT14,IF('Performance Curves'!$V8="Replace",0,BT14),BT$6)</f>
        <v>0</v>
      </c>
      <c r="BU50">
        <f>IF(BU$6&gt;=BU14,IF('Performance Curves'!$V8="Replace",0,BU14),BU$6)</f>
        <v>0</v>
      </c>
      <c r="BV50">
        <f>IF(BV$6&gt;=BV14,IF('Performance Curves'!$V8="Replace",0,BV14),BV$6)</f>
        <v>0</v>
      </c>
      <c r="BW50">
        <f>IF(BW$6&gt;=BW14,IF('Performance Curves'!$V8="Replace",0,BW14),BW$6)</f>
        <v>0</v>
      </c>
      <c r="BX50">
        <f>IF(BX$6&gt;=BX14,IF('Performance Curves'!$V8="Replace",0,BX14),BX$6)</f>
        <v>0</v>
      </c>
      <c r="BY50">
        <f>IF(BY$6&gt;=BY14,IF('Performance Curves'!$V8="Replace",0,BY14),BY$6)</f>
        <v>0</v>
      </c>
      <c r="BZ50">
        <f>IF(BZ$6&gt;=BZ14,IF('Performance Curves'!$V8="Replace",0,BZ14),BZ$6)</f>
        <v>0</v>
      </c>
      <c r="CA50">
        <f>IF(CA$6&gt;=CA14,IF('Performance Curves'!$V8="Replace",0,CA14),CA$6)</f>
        <v>0</v>
      </c>
      <c r="CB50">
        <f>IF(CB$6&gt;=CB14,IF('Performance Curves'!$V8="Replace",0,CB14),CB$6)</f>
        <v>0</v>
      </c>
      <c r="CC50">
        <f>IF(CC$6&gt;=CC14,IF('Performance Curves'!$V8="Replace",0,CC14),CC$6)</f>
        <v>0</v>
      </c>
      <c r="CD50">
        <f>IF(CD$6&gt;=CD14,IF('Performance Curves'!$V8="Replace",0,CD14),CD$6)</f>
        <v>0</v>
      </c>
    </row>
    <row r="51" spans="1:82" x14ac:dyDescent="0.25">
      <c r="A51" t="s">
        <v>350</v>
      </c>
      <c r="B51">
        <f>IF(B$6&gt;=B15,IF('Performance Curves'!$V9="Replace",0,B15),B$6)</f>
        <v>0</v>
      </c>
      <c r="C51">
        <f>IF(C$6&gt;=C15,IF('Performance Curves'!$V9="Replace",0,C15),C$6)</f>
        <v>0</v>
      </c>
      <c r="D51">
        <f>IF(D$6&gt;=D15,IF('Performance Curves'!$V9="Replace",0,D15),D$6)</f>
        <v>0</v>
      </c>
      <c r="E51">
        <f>IF(E$6&gt;=E15,IF('Performance Curves'!$V9="Replace",0,E15),E$6)</f>
        <v>0</v>
      </c>
      <c r="F51">
        <f>IF(F$6&gt;=F15,IF('Performance Curves'!$V9="Replace",0,F15),F$6)</f>
        <v>0</v>
      </c>
      <c r="G51">
        <f>IF(G$6&gt;=G15,IF('Performance Curves'!$V9="Replace",0,G15),G$6)</f>
        <v>0</v>
      </c>
      <c r="H51">
        <f>IF(H$6&gt;=H15,IF('Performance Curves'!$V9="Replace",0,H15),H$6)</f>
        <v>0</v>
      </c>
      <c r="I51">
        <f>IF(I$6&gt;=I15,IF('Performance Curves'!$V9="Replace",0,I15),I$6)</f>
        <v>0</v>
      </c>
      <c r="J51">
        <f>IF(J$6&gt;=J15,IF('Performance Curves'!$V9="Replace",0,J15),J$6)</f>
        <v>0</v>
      </c>
      <c r="K51">
        <f>IF(K$6&gt;=K15,IF('Performance Curves'!$V9="Replace",0,K15),K$6)</f>
        <v>0</v>
      </c>
      <c r="L51">
        <f>IF(L$6&gt;=L15,IF('Performance Curves'!$V9="Replace",0,L15),L$6)</f>
        <v>0</v>
      </c>
      <c r="M51">
        <f>IF(M$6&gt;=M15,IF('Performance Curves'!$V9="Replace",0,M15),M$6)</f>
        <v>0</v>
      </c>
      <c r="N51">
        <f>IF(N$6&gt;=N15,IF('Performance Curves'!$V9="Replace",0,N15),N$6)</f>
        <v>0</v>
      </c>
      <c r="O51">
        <f>IF(O$6&gt;=O15,IF('Performance Curves'!$V9="Replace",0,O15),O$6)</f>
        <v>0</v>
      </c>
      <c r="P51">
        <f>IF(P$6&gt;=P15,IF('Performance Curves'!$V9="Replace",0,P15),P$6)</f>
        <v>0</v>
      </c>
      <c r="Q51">
        <f>IF(Q$6&gt;=Q15,IF('Performance Curves'!$V9="Replace",0,Q15),Q$6)</f>
        <v>0</v>
      </c>
      <c r="R51">
        <f>IF(R$6&gt;=R15,IF('Performance Curves'!$V9="Replace",0,R15),R$6)</f>
        <v>0</v>
      </c>
      <c r="S51">
        <f>IF(S$6&gt;=S15,IF('Performance Curves'!$V9="Replace",0,S15),S$6)</f>
        <v>0</v>
      </c>
      <c r="T51">
        <f>IF(T$6&gt;=T15,IF('Performance Curves'!$V9="Replace",0,T15),T$6)</f>
        <v>0</v>
      </c>
      <c r="U51">
        <f>IF(U$6&gt;=U15,IF('Performance Curves'!$V9="Replace",0,U15),U$6)</f>
        <v>0</v>
      </c>
      <c r="V51">
        <f>IF(V$6&gt;=V15,IF('Performance Curves'!$V9="Replace",0,V15),V$6)</f>
        <v>0</v>
      </c>
      <c r="W51">
        <f>IF(W$6&gt;=W15,IF('Performance Curves'!$V9="Replace",0,W15),W$6)</f>
        <v>0</v>
      </c>
      <c r="X51">
        <f>IF(X$6&gt;=X15,IF('Performance Curves'!$V9="Replace",0,X15),X$6)</f>
        <v>0</v>
      </c>
      <c r="Y51">
        <f>IF(Y$6&gt;=Y15,IF('Performance Curves'!$V9="Replace",0,Y15),Y$6)</f>
        <v>0</v>
      </c>
      <c r="Z51">
        <f>IF(Z$6&gt;=Z15,IF('Performance Curves'!$V9="Replace",0,Z15),Z$6)</f>
        <v>0</v>
      </c>
      <c r="AA51">
        <f>IF(AA$6&gt;=AA15,IF('Performance Curves'!$V9="Replace",0,AA15),AA$6)</f>
        <v>0</v>
      </c>
      <c r="AB51">
        <f>IF(AB$6&gt;=AB15,IF('Performance Curves'!$V9="Replace",0,AB15),AB$6)</f>
        <v>0</v>
      </c>
      <c r="AC51">
        <f>IF(AC$6&gt;=AC15,IF('Performance Curves'!$V9="Replace",0,AC15),AC$6)</f>
        <v>0</v>
      </c>
      <c r="AD51">
        <f>IF(AD$6&gt;=AD15,IF('Performance Curves'!$V9="Replace",0,AD15),AD$6)</f>
        <v>0</v>
      </c>
      <c r="AE51">
        <f>IF(AE$6&gt;=AE15,IF('Performance Curves'!$V9="Replace",0,AE15),AE$6)</f>
        <v>0</v>
      </c>
      <c r="AF51">
        <f>IF(AF$6&gt;=AF15,IF('Performance Curves'!$V9="Replace",0,AF15),AF$6)</f>
        <v>0</v>
      </c>
      <c r="AG51">
        <f>IF(AG$6&gt;=AG15,IF('Performance Curves'!$V9="Replace",0,AG15),AG$6)</f>
        <v>0</v>
      </c>
      <c r="AH51">
        <f>IF(AH$6&gt;=AH15,IF('Performance Curves'!$V9="Replace",0,AH15),AH$6)</f>
        <v>0</v>
      </c>
      <c r="AI51">
        <f>IF(AI$6&gt;=AI15,IF('Performance Curves'!$V9="Replace",0,AI15),AI$6)</f>
        <v>0</v>
      </c>
      <c r="AJ51">
        <f>IF(AJ$6&gt;=AJ15,IF('Performance Curves'!$V9="Replace",0,AJ15),AJ$6)</f>
        <v>0</v>
      </c>
      <c r="AK51">
        <f>IF(AK$6&gt;=AK15,IF('Performance Curves'!$V9="Replace",0,AK15),AK$6)</f>
        <v>0</v>
      </c>
      <c r="AL51">
        <f>IF(AL$6&gt;=AL15,IF('Performance Curves'!$V9="Replace",0,AL15),AL$6)</f>
        <v>0</v>
      </c>
      <c r="AM51">
        <f>IF(AM$6&gt;=AM15,IF('Performance Curves'!$V9="Replace",0,AM15),AM$6)</f>
        <v>0</v>
      </c>
      <c r="AN51">
        <f>IF(AN$6&gt;=AN15,IF('Performance Curves'!$V9="Replace",0,AN15),AN$6)</f>
        <v>0</v>
      </c>
      <c r="AO51">
        <f>IF(AO$6&gt;=AO15,IF('Performance Curves'!$V9="Replace",0,AO15),AO$6)</f>
        <v>0</v>
      </c>
      <c r="AP51">
        <f>IF(AP$6&gt;=AP15,IF('Performance Curves'!$V9="Replace",0,AP15),AP$6)</f>
        <v>0</v>
      </c>
      <c r="AQ51">
        <f>IF(AQ$6&gt;=AQ15,IF('Performance Curves'!$V9="Replace",0,AQ15),AQ$6)</f>
        <v>0</v>
      </c>
      <c r="AR51">
        <f>IF(AR$6&gt;=AR15,IF('Performance Curves'!$V9="Replace",0,AR15),AR$6)</f>
        <v>0</v>
      </c>
      <c r="AS51">
        <f>IF(AS$6&gt;=AS15,IF('Performance Curves'!$V9="Replace",0,AS15),AS$6)</f>
        <v>0</v>
      </c>
      <c r="AT51">
        <f>IF(AT$6&gt;=AT15,IF('Performance Curves'!$V9="Replace",0,AT15),AT$6)</f>
        <v>0</v>
      </c>
      <c r="AU51">
        <f>IF(AU$6&gt;=AU15,IF('Performance Curves'!$V9="Replace",0,AU15),AU$6)</f>
        <v>0</v>
      </c>
      <c r="AV51">
        <f>IF(AV$6&gt;=AV15,IF('Performance Curves'!$V9="Replace",0,AV15),AV$6)</f>
        <v>0</v>
      </c>
      <c r="AW51">
        <f>IF(AW$6&gt;=AW15,IF('Performance Curves'!$V9="Replace",0,AW15),AW$6)</f>
        <v>0</v>
      </c>
      <c r="AX51">
        <f>IF(AX$6&gt;=AX15,IF('Performance Curves'!$V9="Replace",0,AX15),AX$6)</f>
        <v>0</v>
      </c>
      <c r="AY51">
        <f>IF(AY$6&gt;=AY15,IF('Performance Curves'!$V9="Replace",0,AY15),AY$6)</f>
        <v>0</v>
      </c>
      <c r="AZ51">
        <f>IF(AZ$6&gt;=AZ15,IF('Performance Curves'!$V9="Replace",0,AZ15),AZ$6)</f>
        <v>0</v>
      </c>
      <c r="BA51">
        <f>IF(BA$6&gt;=BA15,IF('Performance Curves'!$V9="Replace",0,BA15),BA$6)</f>
        <v>0</v>
      </c>
      <c r="BB51">
        <f>IF(BB$6&gt;=BB15,IF('Performance Curves'!$V9="Replace",0,BB15),BB$6)</f>
        <v>0</v>
      </c>
      <c r="BC51">
        <f>IF(BC$6&gt;=BC15,IF('Performance Curves'!$V9="Replace",0,BC15),BC$6)</f>
        <v>0</v>
      </c>
      <c r="BD51">
        <f>IF(BD$6&gt;=BD15,IF('Performance Curves'!$V9="Replace",0,BD15),BD$6)</f>
        <v>0</v>
      </c>
      <c r="BE51">
        <f>IF(BE$6&gt;=BE15,IF('Performance Curves'!$V9="Replace",0,BE15),BE$6)</f>
        <v>0</v>
      </c>
      <c r="BF51">
        <f>IF(BF$6&gt;=BF15,IF('Performance Curves'!$V9="Replace",0,BF15),BF$6)</f>
        <v>0</v>
      </c>
      <c r="BG51">
        <f>IF(BG$6&gt;=BG15,IF('Performance Curves'!$V9="Replace",0,BG15),BG$6)</f>
        <v>0</v>
      </c>
      <c r="BH51">
        <f>IF(BH$6&gt;=BH15,IF('Performance Curves'!$V9="Replace",0,BH15),BH$6)</f>
        <v>0</v>
      </c>
      <c r="BI51">
        <f>IF(BI$6&gt;=BI15,IF('Performance Curves'!$V9="Replace",0,BI15),BI$6)</f>
        <v>0</v>
      </c>
      <c r="BJ51">
        <f>IF(BJ$6&gt;=BJ15,IF('Performance Curves'!$V9="Replace",0,BJ15),BJ$6)</f>
        <v>0</v>
      </c>
      <c r="BK51">
        <f>IF(BK$6&gt;=BK15,IF('Performance Curves'!$V9="Replace",0,BK15),BK$6)</f>
        <v>0</v>
      </c>
      <c r="BL51">
        <f>IF(BL$6&gt;=BL15,IF('Performance Curves'!$V9="Replace",0,BL15),BL$6)</f>
        <v>0</v>
      </c>
      <c r="BM51">
        <f>IF(BM$6&gt;=BM15,IF('Performance Curves'!$V9="Replace",0,BM15),BM$6)</f>
        <v>0</v>
      </c>
      <c r="BN51">
        <f>IF(BN$6&gt;=BN15,IF('Performance Curves'!$V9="Replace",0,BN15),BN$6)</f>
        <v>0</v>
      </c>
      <c r="BO51">
        <f>IF(BO$6&gt;=BO15,IF('Performance Curves'!$V9="Replace",0,BO15),BO$6)</f>
        <v>0</v>
      </c>
      <c r="BP51">
        <f>IF(BP$6&gt;=BP15,IF('Performance Curves'!$V9="Replace",0,BP15),BP$6)</f>
        <v>0</v>
      </c>
      <c r="BQ51">
        <f>IF(BQ$6&gt;=BQ15,IF('Performance Curves'!$V9="Replace",0,BQ15),BQ$6)</f>
        <v>0</v>
      </c>
      <c r="BR51">
        <f>IF(BR$6&gt;=BR15,IF('Performance Curves'!$V9="Replace",0,BR15),BR$6)</f>
        <v>0</v>
      </c>
      <c r="BS51">
        <f>IF(BS$6&gt;=BS15,IF('Performance Curves'!$V9="Replace",0,BS15),BS$6)</f>
        <v>0</v>
      </c>
      <c r="BT51">
        <f>IF(BT$6&gt;=BT15,IF('Performance Curves'!$V9="Replace",0,BT15),BT$6)</f>
        <v>0</v>
      </c>
      <c r="BU51">
        <f>IF(BU$6&gt;=BU15,IF('Performance Curves'!$V9="Replace",0,BU15),BU$6)</f>
        <v>0</v>
      </c>
      <c r="BV51">
        <f>IF(BV$6&gt;=BV15,IF('Performance Curves'!$V9="Replace",0,BV15),BV$6)</f>
        <v>0</v>
      </c>
      <c r="BW51">
        <f>IF(BW$6&gt;=BW15,IF('Performance Curves'!$V9="Replace",0,BW15),BW$6)</f>
        <v>0</v>
      </c>
      <c r="BX51">
        <f>IF(BX$6&gt;=BX15,IF('Performance Curves'!$V9="Replace",0,BX15),BX$6)</f>
        <v>0</v>
      </c>
      <c r="BY51">
        <f>IF(BY$6&gt;=BY15,IF('Performance Curves'!$V9="Replace",0,BY15),BY$6)</f>
        <v>0</v>
      </c>
      <c r="BZ51">
        <f>IF(BZ$6&gt;=BZ15,IF('Performance Curves'!$V9="Replace",0,BZ15),BZ$6)</f>
        <v>0</v>
      </c>
      <c r="CA51">
        <f>IF(CA$6&gt;=CA15,IF('Performance Curves'!$V9="Replace",0,CA15),CA$6)</f>
        <v>0</v>
      </c>
      <c r="CB51">
        <f>IF(CB$6&gt;=CB15,IF('Performance Curves'!$V9="Replace",0,CB15),CB$6)</f>
        <v>0</v>
      </c>
      <c r="CC51">
        <f>IF(CC$6&gt;=CC15,IF('Performance Curves'!$V9="Replace",0,CC15),CC$6)</f>
        <v>0</v>
      </c>
      <c r="CD51">
        <f>IF(CD$6&gt;=CD15,IF('Performance Curves'!$V9="Replace",0,CD15),CD$6)</f>
        <v>0</v>
      </c>
    </row>
    <row r="52" spans="1:82" x14ac:dyDescent="0.25">
      <c r="A52" t="s">
        <v>351</v>
      </c>
      <c r="B52">
        <f>IF(B$6&gt;=B16,IF('Performance Curves'!$V10="Replace",0,B16),B$6)</f>
        <v>0</v>
      </c>
      <c r="C52">
        <f>IF(C$6&gt;=C16,IF('Performance Curves'!$V10="Replace",0,C16),C$6)</f>
        <v>0</v>
      </c>
      <c r="D52">
        <f>IF(D$6&gt;=D16,IF('Performance Curves'!$V10="Replace",0,D16),D$6)</f>
        <v>0</v>
      </c>
      <c r="E52">
        <f>IF(E$6&gt;=E16,IF('Performance Curves'!$V10="Replace",0,E16),E$6)</f>
        <v>0</v>
      </c>
      <c r="F52">
        <f>IF(F$6&gt;=F16,IF('Performance Curves'!$V10="Replace",0,F16),F$6)</f>
        <v>0</v>
      </c>
      <c r="G52">
        <f>IF(G$6&gt;=G16,IF('Performance Curves'!$V10="Replace",0,G16),G$6)</f>
        <v>0</v>
      </c>
      <c r="H52">
        <f>IF(H$6&gt;=H16,IF('Performance Curves'!$V10="Replace",0,H16),H$6)</f>
        <v>0</v>
      </c>
      <c r="I52">
        <f>IF(I$6&gt;=I16,IF('Performance Curves'!$V10="Replace",0,I16),I$6)</f>
        <v>0</v>
      </c>
      <c r="J52">
        <f>IF(J$6&gt;=J16,IF('Performance Curves'!$V10="Replace",0,J16),J$6)</f>
        <v>0</v>
      </c>
      <c r="K52">
        <f>IF(K$6&gt;=K16,IF('Performance Curves'!$V10="Replace",0,K16),K$6)</f>
        <v>0</v>
      </c>
      <c r="L52">
        <f>IF(L$6&gt;=L16,IF('Performance Curves'!$V10="Replace",0,L16),L$6)</f>
        <v>0</v>
      </c>
      <c r="M52">
        <f>IF(M$6&gt;=M16,IF('Performance Curves'!$V10="Replace",0,M16),M$6)</f>
        <v>0</v>
      </c>
      <c r="N52">
        <f>IF(N$6&gt;=N16,IF('Performance Curves'!$V10="Replace",0,N16),N$6)</f>
        <v>0</v>
      </c>
      <c r="O52">
        <f>IF(O$6&gt;=O16,IF('Performance Curves'!$V10="Replace",0,O16),O$6)</f>
        <v>0</v>
      </c>
      <c r="P52">
        <f>IF(P$6&gt;=P16,IF('Performance Curves'!$V10="Replace",0,P16),P$6)</f>
        <v>0</v>
      </c>
      <c r="Q52">
        <f>IF(Q$6&gt;=Q16,IF('Performance Curves'!$V10="Replace",0,Q16),Q$6)</f>
        <v>0</v>
      </c>
      <c r="R52">
        <f>IF(R$6&gt;=R16,IF('Performance Curves'!$V10="Replace",0,R16),R$6)</f>
        <v>0</v>
      </c>
      <c r="S52">
        <f>IF(S$6&gt;=S16,IF('Performance Curves'!$V10="Replace",0,S16),S$6)</f>
        <v>0</v>
      </c>
      <c r="T52">
        <f>IF(T$6&gt;=T16,IF('Performance Curves'!$V10="Replace",0,T16),T$6)</f>
        <v>0</v>
      </c>
      <c r="U52">
        <f>IF(U$6&gt;=U16,IF('Performance Curves'!$V10="Replace",0,U16),U$6)</f>
        <v>0</v>
      </c>
      <c r="V52">
        <f>IF(V$6&gt;=V16,IF('Performance Curves'!$V10="Replace",0,V16),V$6)</f>
        <v>0</v>
      </c>
      <c r="W52">
        <f>IF(W$6&gt;=W16,IF('Performance Curves'!$V10="Replace",0,W16),W$6)</f>
        <v>0</v>
      </c>
      <c r="X52">
        <f>IF(X$6&gt;=X16,IF('Performance Curves'!$V10="Replace",0,X16),X$6)</f>
        <v>0</v>
      </c>
      <c r="Y52">
        <f>IF(Y$6&gt;=Y16,IF('Performance Curves'!$V10="Replace",0,Y16),Y$6)</f>
        <v>0</v>
      </c>
      <c r="Z52">
        <f>IF(Z$6&gt;=Z16,IF('Performance Curves'!$V10="Replace",0,Z16),Z$6)</f>
        <v>0</v>
      </c>
      <c r="AA52">
        <f>IF(AA$6&gt;=AA16,IF('Performance Curves'!$V10="Replace",0,AA16),AA$6)</f>
        <v>0</v>
      </c>
      <c r="AB52">
        <f>IF(AB$6&gt;=AB16,IF('Performance Curves'!$V10="Replace",0,AB16),AB$6)</f>
        <v>0</v>
      </c>
      <c r="AC52">
        <f>IF(AC$6&gt;=AC16,IF('Performance Curves'!$V10="Replace",0,AC16),AC$6)</f>
        <v>0</v>
      </c>
      <c r="AD52">
        <f>IF(AD$6&gt;=AD16,IF('Performance Curves'!$V10="Replace",0,AD16),AD$6)</f>
        <v>0</v>
      </c>
      <c r="AE52">
        <f>IF(AE$6&gt;=AE16,IF('Performance Curves'!$V10="Replace",0,AE16),AE$6)</f>
        <v>0</v>
      </c>
      <c r="AF52">
        <f>IF(AF$6&gt;=AF16,IF('Performance Curves'!$V10="Replace",0,AF16),AF$6)</f>
        <v>0</v>
      </c>
      <c r="AG52">
        <f>IF(AG$6&gt;=AG16,IF('Performance Curves'!$V10="Replace",0,AG16),AG$6)</f>
        <v>0</v>
      </c>
      <c r="AH52">
        <f>IF(AH$6&gt;=AH16,IF('Performance Curves'!$V10="Replace",0,AH16),AH$6)</f>
        <v>0</v>
      </c>
      <c r="AI52">
        <f>IF(AI$6&gt;=AI16,IF('Performance Curves'!$V10="Replace",0,AI16),AI$6)</f>
        <v>0</v>
      </c>
      <c r="AJ52">
        <f>IF(AJ$6&gt;=AJ16,IF('Performance Curves'!$V10="Replace",0,AJ16),AJ$6)</f>
        <v>0</v>
      </c>
      <c r="AK52">
        <f>IF(AK$6&gt;=AK16,IF('Performance Curves'!$V10="Replace",0,AK16),AK$6)</f>
        <v>0</v>
      </c>
      <c r="AL52">
        <f>IF(AL$6&gt;=AL16,IF('Performance Curves'!$V10="Replace",0,AL16),AL$6)</f>
        <v>0</v>
      </c>
      <c r="AM52">
        <f>IF(AM$6&gt;=AM16,IF('Performance Curves'!$V10="Replace",0,AM16),AM$6)</f>
        <v>0</v>
      </c>
      <c r="AN52">
        <f>IF(AN$6&gt;=AN16,IF('Performance Curves'!$V10="Replace",0,AN16),AN$6)</f>
        <v>0</v>
      </c>
      <c r="AO52">
        <f>IF(AO$6&gt;=AO16,IF('Performance Curves'!$V10="Replace",0,AO16),AO$6)</f>
        <v>0</v>
      </c>
      <c r="AP52">
        <f>IF(AP$6&gt;=AP16,IF('Performance Curves'!$V10="Replace",0,AP16),AP$6)</f>
        <v>0</v>
      </c>
      <c r="AQ52">
        <f>IF(AQ$6&gt;=AQ16,IF('Performance Curves'!$V10="Replace",0,AQ16),AQ$6)</f>
        <v>0</v>
      </c>
      <c r="AR52">
        <f>IF(AR$6&gt;=AR16,IF('Performance Curves'!$V10="Replace",0,AR16),AR$6)</f>
        <v>0</v>
      </c>
      <c r="AS52">
        <f>IF(AS$6&gt;=AS16,IF('Performance Curves'!$V10="Replace",0,AS16),AS$6)</f>
        <v>0</v>
      </c>
      <c r="AT52">
        <f>IF(AT$6&gt;=AT16,IF('Performance Curves'!$V10="Replace",0,AT16),AT$6)</f>
        <v>0</v>
      </c>
      <c r="AU52">
        <f>IF(AU$6&gt;=AU16,IF('Performance Curves'!$V10="Replace",0,AU16),AU$6)</f>
        <v>0</v>
      </c>
      <c r="AV52">
        <f>IF(AV$6&gt;=AV16,IF('Performance Curves'!$V10="Replace",0,AV16),AV$6)</f>
        <v>0</v>
      </c>
      <c r="AW52">
        <f>IF(AW$6&gt;=AW16,IF('Performance Curves'!$V10="Replace",0,AW16),AW$6)</f>
        <v>0</v>
      </c>
      <c r="AX52">
        <f>IF(AX$6&gt;=AX16,IF('Performance Curves'!$V10="Replace",0,AX16),AX$6)</f>
        <v>0</v>
      </c>
      <c r="AY52">
        <f>IF(AY$6&gt;=AY16,IF('Performance Curves'!$V10="Replace",0,AY16),AY$6)</f>
        <v>0</v>
      </c>
      <c r="AZ52">
        <f>IF(AZ$6&gt;=AZ16,IF('Performance Curves'!$V10="Replace",0,AZ16),AZ$6)</f>
        <v>0</v>
      </c>
      <c r="BA52">
        <f>IF(BA$6&gt;=BA16,IF('Performance Curves'!$V10="Replace",0,BA16),BA$6)</f>
        <v>0</v>
      </c>
      <c r="BB52">
        <f>IF(BB$6&gt;=BB16,IF('Performance Curves'!$V10="Replace",0,BB16),BB$6)</f>
        <v>0</v>
      </c>
      <c r="BC52">
        <f>IF(BC$6&gt;=BC16,IF('Performance Curves'!$V10="Replace",0,BC16),BC$6)</f>
        <v>0</v>
      </c>
      <c r="BD52">
        <f>IF(BD$6&gt;=BD16,IF('Performance Curves'!$V10="Replace",0,BD16),BD$6)</f>
        <v>0</v>
      </c>
      <c r="BE52">
        <f>IF(BE$6&gt;=BE16,IF('Performance Curves'!$V10="Replace",0,BE16),BE$6)</f>
        <v>0</v>
      </c>
      <c r="BF52">
        <f>IF(BF$6&gt;=BF16,IF('Performance Curves'!$V10="Replace",0,BF16),BF$6)</f>
        <v>0</v>
      </c>
      <c r="BG52">
        <f>IF(BG$6&gt;=BG16,IF('Performance Curves'!$V10="Replace",0,BG16),BG$6)</f>
        <v>0</v>
      </c>
      <c r="BH52">
        <f>IF(BH$6&gt;=BH16,IF('Performance Curves'!$V10="Replace",0,BH16),BH$6)</f>
        <v>0</v>
      </c>
      <c r="BI52">
        <f>IF(BI$6&gt;=BI16,IF('Performance Curves'!$V10="Replace",0,BI16),BI$6)</f>
        <v>0</v>
      </c>
      <c r="BJ52">
        <f>IF(BJ$6&gt;=BJ16,IF('Performance Curves'!$V10="Replace",0,BJ16),BJ$6)</f>
        <v>0</v>
      </c>
      <c r="BK52">
        <f>IF(BK$6&gt;=BK16,IF('Performance Curves'!$V10="Replace",0,BK16),BK$6)</f>
        <v>0</v>
      </c>
      <c r="BL52">
        <f>IF(BL$6&gt;=BL16,IF('Performance Curves'!$V10="Replace",0,BL16),BL$6)</f>
        <v>0</v>
      </c>
      <c r="BM52">
        <f>IF(BM$6&gt;=BM16,IF('Performance Curves'!$V10="Replace",0,BM16),BM$6)</f>
        <v>0</v>
      </c>
      <c r="BN52">
        <f>IF(BN$6&gt;=BN16,IF('Performance Curves'!$V10="Replace",0,BN16),BN$6)</f>
        <v>0</v>
      </c>
      <c r="BO52">
        <f>IF(BO$6&gt;=BO16,IF('Performance Curves'!$V10="Replace",0,BO16),BO$6)</f>
        <v>0</v>
      </c>
      <c r="BP52">
        <f>IF(BP$6&gt;=BP16,IF('Performance Curves'!$V10="Replace",0,BP16),BP$6)</f>
        <v>0</v>
      </c>
      <c r="BQ52">
        <f>IF(BQ$6&gt;=BQ16,IF('Performance Curves'!$V10="Replace",0,BQ16),BQ$6)</f>
        <v>0</v>
      </c>
      <c r="BR52">
        <f>IF(BR$6&gt;=BR16,IF('Performance Curves'!$V10="Replace",0,BR16),BR$6)</f>
        <v>0</v>
      </c>
      <c r="BS52">
        <f>IF(BS$6&gt;=BS16,IF('Performance Curves'!$V10="Replace",0,BS16),BS$6)</f>
        <v>0</v>
      </c>
      <c r="BT52">
        <f>IF(BT$6&gt;=BT16,IF('Performance Curves'!$V10="Replace",0,BT16),BT$6)</f>
        <v>0</v>
      </c>
      <c r="BU52">
        <f>IF(BU$6&gt;=BU16,IF('Performance Curves'!$V10="Replace",0,BU16),BU$6)</f>
        <v>0</v>
      </c>
      <c r="BV52">
        <f>IF(BV$6&gt;=BV16,IF('Performance Curves'!$V10="Replace",0,BV16),BV$6)</f>
        <v>0</v>
      </c>
      <c r="BW52">
        <f>IF(BW$6&gt;=BW16,IF('Performance Curves'!$V10="Replace",0,BW16),BW$6)</f>
        <v>0</v>
      </c>
      <c r="BX52">
        <f>IF(BX$6&gt;=BX16,IF('Performance Curves'!$V10="Replace",0,BX16),BX$6)</f>
        <v>0</v>
      </c>
      <c r="BY52">
        <f>IF(BY$6&gt;=BY16,IF('Performance Curves'!$V10="Replace",0,BY16),BY$6)</f>
        <v>0</v>
      </c>
      <c r="BZ52">
        <f>IF(BZ$6&gt;=BZ16,IF('Performance Curves'!$V10="Replace",0,BZ16),BZ$6)</f>
        <v>0</v>
      </c>
      <c r="CA52">
        <f>IF(CA$6&gt;=CA16,IF('Performance Curves'!$V10="Replace",0,CA16),CA$6)</f>
        <v>0</v>
      </c>
      <c r="CB52">
        <f>IF(CB$6&gt;=CB16,IF('Performance Curves'!$V10="Replace",0,CB16),CB$6)</f>
        <v>0</v>
      </c>
      <c r="CC52">
        <f>IF(CC$6&gt;=CC16,IF('Performance Curves'!$V10="Replace",0,CC16),CC$6)</f>
        <v>0</v>
      </c>
      <c r="CD52">
        <f>IF(CD$6&gt;=CD16,IF('Performance Curves'!$V10="Replace",0,CD16),CD$6)</f>
        <v>0</v>
      </c>
    </row>
    <row r="53" spans="1:82" x14ac:dyDescent="0.25">
      <c r="A53" t="s">
        <v>352</v>
      </c>
      <c r="B53">
        <f>IF(B$6&gt;=B17,IF('Performance Curves'!$V11="Replace",0,B17),B$6)</f>
        <v>0</v>
      </c>
      <c r="C53">
        <f>IF(C$6&gt;=C17,IF('Performance Curves'!$V11="Replace",0,C17),C$6)</f>
        <v>0</v>
      </c>
      <c r="D53">
        <f>IF(D$6&gt;=D17,IF('Performance Curves'!$V11="Replace",0,D17),D$6)</f>
        <v>0</v>
      </c>
      <c r="E53">
        <f>IF(E$6&gt;=E17,IF('Performance Curves'!$V11="Replace",0,E17),E$6)</f>
        <v>0</v>
      </c>
      <c r="F53">
        <f>IF(F$6&gt;=F17,IF('Performance Curves'!$V11="Replace",0,F17),F$6)</f>
        <v>0</v>
      </c>
      <c r="G53">
        <f>IF(G$6&gt;=G17,IF('Performance Curves'!$V11="Replace",0,G17),G$6)</f>
        <v>0</v>
      </c>
      <c r="H53">
        <f>IF(H$6&gt;=H17,IF('Performance Curves'!$V11="Replace",0,H17),H$6)</f>
        <v>0</v>
      </c>
      <c r="I53">
        <f>IF(I$6&gt;=I17,IF('Performance Curves'!$V11="Replace",0,I17),I$6)</f>
        <v>0</v>
      </c>
      <c r="J53">
        <f>IF(J$6&gt;=J17,IF('Performance Curves'!$V11="Replace",0,J17),J$6)</f>
        <v>0</v>
      </c>
      <c r="K53">
        <f>IF(K$6&gt;=K17,IF('Performance Curves'!$V11="Replace",0,K17),K$6)</f>
        <v>0</v>
      </c>
      <c r="L53">
        <f>IF(L$6&gt;=L17,IF('Performance Curves'!$V11="Replace",0,L17),L$6)</f>
        <v>0</v>
      </c>
      <c r="M53">
        <f>IF(M$6&gt;=M17,IF('Performance Curves'!$V11="Replace",0,M17),M$6)</f>
        <v>0</v>
      </c>
      <c r="N53">
        <f>IF(N$6&gt;=N17,IF('Performance Curves'!$V11="Replace",0,N17),N$6)</f>
        <v>0</v>
      </c>
      <c r="O53">
        <f>IF(O$6&gt;=O17,IF('Performance Curves'!$V11="Replace",0,O17),O$6)</f>
        <v>0</v>
      </c>
      <c r="P53">
        <f>IF(P$6&gt;=P17,IF('Performance Curves'!$V11="Replace",0,P17),P$6)</f>
        <v>0</v>
      </c>
      <c r="Q53">
        <f>IF(Q$6&gt;=Q17,IF('Performance Curves'!$V11="Replace",0,Q17),Q$6)</f>
        <v>0</v>
      </c>
      <c r="R53">
        <f>IF(R$6&gt;=R17,IF('Performance Curves'!$V11="Replace",0,R17),R$6)</f>
        <v>0</v>
      </c>
      <c r="S53">
        <f>IF(S$6&gt;=S17,IF('Performance Curves'!$V11="Replace",0,S17),S$6)</f>
        <v>0</v>
      </c>
      <c r="T53">
        <f>IF(T$6&gt;=T17,IF('Performance Curves'!$V11="Replace",0,T17),T$6)</f>
        <v>0</v>
      </c>
      <c r="U53">
        <f>IF(U$6&gt;=U17,IF('Performance Curves'!$V11="Replace",0,U17),U$6)</f>
        <v>0</v>
      </c>
      <c r="V53">
        <f>IF(V$6&gt;=V17,IF('Performance Curves'!$V11="Replace",0,V17),V$6)</f>
        <v>0</v>
      </c>
      <c r="W53">
        <f>IF(W$6&gt;=W17,IF('Performance Curves'!$V11="Replace",0,W17),W$6)</f>
        <v>0</v>
      </c>
      <c r="X53">
        <f>IF(X$6&gt;=X17,IF('Performance Curves'!$V11="Replace",0,X17),X$6)</f>
        <v>0</v>
      </c>
      <c r="Y53">
        <f>IF(Y$6&gt;=Y17,IF('Performance Curves'!$V11="Replace",0,Y17),Y$6)</f>
        <v>0</v>
      </c>
      <c r="Z53">
        <f>IF(Z$6&gt;=Z17,IF('Performance Curves'!$V11="Replace",0,Z17),Z$6)</f>
        <v>0</v>
      </c>
      <c r="AA53">
        <f>IF(AA$6&gt;=AA17,IF('Performance Curves'!$V11="Replace",0,AA17),AA$6)</f>
        <v>0</v>
      </c>
      <c r="AB53">
        <f>IF(AB$6&gt;=AB17,IF('Performance Curves'!$V11="Replace",0,AB17),AB$6)</f>
        <v>0</v>
      </c>
      <c r="AC53">
        <f>IF(AC$6&gt;=AC17,IF('Performance Curves'!$V11="Replace",0,AC17),AC$6)</f>
        <v>0</v>
      </c>
      <c r="AD53">
        <f>IF(AD$6&gt;=AD17,IF('Performance Curves'!$V11="Replace",0,AD17),AD$6)</f>
        <v>0</v>
      </c>
      <c r="AE53">
        <f>IF(AE$6&gt;=AE17,IF('Performance Curves'!$V11="Replace",0,AE17),AE$6)</f>
        <v>0</v>
      </c>
      <c r="AF53">
        <f>IF(AF$6&gt;=AF17,IF('Performance Curves'!$V11="Replace",0,AF17),AF$6)</f>
        <v>0</v>
      </c>
      <c r="AG53">
        <f>IF(AG$6&gt;=AG17,IF('Performance Curves'!$V11="Replace",0,AG17),AG$6)</f>
        <v>0</v>
      </c>
      <c r="AH53">
        <f>IF(AH$6&gt;=AH17,IF('Performance Curves'!$V11="Replace",0,AH17),AH$6)</f>
        <v>0</v>
      </c>
      <c r="AI53">
        <f>IF(AI$6&gt;=AI17,IF('Performance Curves'!$V11="Replace",0,AI17),AI$6)</f>
        <v>0</v>
      </c>
      <c r="AJ53">
        <f>IF(AJ$6&gt;=AJ17,IF('Performance Curves'!$V11="Replace",0,AJ17),AJ$6)</f>
        <v>0</v>
      </c>
      <c r="AK53">
        <f>IF(AK$6&gt;=AK17,IF('Performance Curves'!$V11="Replace",0,AK17),AK$6)</f>
        <v>0</v>
      </c>
      <c r="AL53">
        <f>IF(AL$6&gt;=AL17,IF('Performance Curves'!$V11="Replace",0,AL17),AL$6)</f>
        <v>0</v>
      </c>
      <c r="AM53">
        <f>IF(AM$6&gt;=AM17,IF('Performance Curves'!$V11="Replace",0,AM17),AM$6)</f>
        <v>0</v>
      </c>
      <c r="AN53">
        <f>IF(AN$6&gt;=AN17,IF('Performance Curves'!$V11="Replace",0,AN17),AN$6)</f>
        <v>0</v>
      </c>
      <c r="AO53">
        <f>IF(AO$6&gt;=AO17,IF('Performance Curves'!$V11="Replace",0,AO17),AO$6)</f>
        <v>0</v>
      </c>
      <c r="AP53">
        <f>IF(AP$6&gt;=AP17,IF('Performance Curves'!$V11="Replace",0,AP17),AP$6)</f>
        <v>0</v>
      </c>
      <c r="AQ53">
        <f>IF(AQ$6&gt;=AQ17,IF('Performance Curves'!$V11="Replace",0,AQ17),AQ$6)</f>
        <v>0</v>
      </c>
      <c r="AR53">
        <f>IF(AR$6&gt;=AR17,IF('Performance Curves'!$V11="Replace",0,AR17),AR$6)</f>
        <v>0</v>
      </c>
      <c r="AS53">
        <f>IF(AS$6&gt;=AS17,IF('Performance Curves'!$V11="Replace",0,AS17),AS$6)</f>
        <v>0</v>
      </c>
      <c r="AT53">
        <f>IF(AT$6&gt;=AT17,IF('Performance Curves'!$V11="Replace",0,AT17),AT$6)</f>
        <v>0</v>
      </c>
      <c r="AU53">
        <f>IF(AU$6&gt;=AU17,IF('Performance Curves'!$V11="Replace",0,AU17),AU$6)</f>
        <v>0</v>
      </c>
      <c r="AV53">
        <f>IF(AV$6&gt;=AV17,IF('Performance Curves'!$V11="Replace",0,AV17),AV$6)</f>
        <v>0</v>
      </c>
      <c r="AW53">
        <f>IF(AW$6&gt;=AW17,IF('Performance Curves'!$V11="Replace",0,AW17),AW$6)</f>
        <v>0</v>
      </c>
      <c r="AX53">
        <f>IF(AX$6&gt;=AX17,IF('Performance Curves'!$V11="Replace",0,AX17),AX$6)</f>
        <v>0</v>
      </c>
      <c r="AY53">
        <f>IF(AY$6&gt;=AY17,IF('Performance Curves'!$V11="Replace",0,AY17),AY$6)</f>
        <v>0</v>
      </c>
      <c r="AZ53">
        <f>IF(AZ$6&gt;=AZ17,IF('Performance Curves'!$V11="Replace",0,AZ17),AZ$6)</f>
        <v>0</v>
      </c>
      <c r="BA53">
        <f>IF(BA$6&gt;=BA17,IF('Performance Curves'!$V11="Replace",0,BA17),BA$6)</f>
        <v>0</v>
      </c>
      <c r="BB53">
        <f>IF(BB$6&gt;=BB17,IF('Performance Curves'!$V11="Replace",0,BB17),BB$6)</f>
        <v>0</v>
      </c>
      <c r="BC53">
        <f>IF(BC$6&gt;=BC17,IF('Performance Curves'!$V11="Replace",0,BC17),BC$6)</f>
        <v>0</v>
      </c>
      <c r="BD53">
        <f>IF(BD$6&gt;=BD17,IF('Performance Curves'!$V11="Replace",0,BD17),BD$6)</f>
        <v>0</v>
      </c>
      <c r="BE53">
        <f>IF(BE$6&gt;=BE17,IF('Performance Curves'!$V11="Replace",0,BE17),BE$6)</f>
        <v>0</v>
      </c>
      <c r="BF53">
        <f>IF(BF$6&gt;=BF17,IF('Performance Curves'!$V11="Replace",0,BF17),BF$6)</f>
        <v>0</v>
      </c>
      <c r="BG53">
        <f>IF(BG$6&gt;=BG17,IF('Performance Curves'!$V11="Replace",0,BG17),BG$6)</f>
        <v>0</v>
      </c>
      <c r="BH53">
        <f>IF(BH$6&gt;=BH17,IF('Performance Curves'!$V11="Replace",0,BH17),BH$6)</f>
        <v>0</v>
      </c>
      <c r="BI53">
        <f>IF(BI$6&gt;=BI17,IF('Performance Curves'!$V11="Replace",0,BI17),BI$6)</f>
        <v>0</v>
      </c>
      <c r="BJ53">
        <f>IF(BJ$6&gt;=BJ17,IF('Performance Curves'!$V11="Replace",0,BJ17),BJ$6)</f>
        <v>0</v>
      </c>
      <c r="BK53">
        <f>IF(BK$6&gt;=BK17,IF('Performance Curves'!$V11="Replace",0,BK17),BK$6)</f>
        <v>0</v>
      </c>
      <c r="BL53">
        <f>IF(BL$6&gt;=BL17,IF('Performance Curves'!$V11="Replace",0,BL17),BL$6)</f>
        <v>0</v>
      </c>
      <c r="BM53">
        <f>IF(BM$6&gt;=BM17,IF('Performance Curves'!$V11="Replace",0,BM17),BM$6)</f>
        <v>0</v>
      </c>
      <c r="BN53">
        <f>IF(BN$6&gt;=BN17,IF('Performance Curves'!$V11="Replace",0,BN17),BN$6)</f>
        <v>0</v>
      </c>
      <c r="BO53">
        <f>IF(BO$6&gt;=BO17,IF('Performance Curves'!$V11="Replace",0,BO17),BO$6)</f>
        <v>0</v>
      </c>
      <c r="BP53">
        <f>IF(BP$6&gt;=BP17,IF('Performance Curves'!$V11="Replace",0,BP17),BP$6)</f>
        <v>0</v>
      </c>
      <c r="BQ53">
        <f>IF(BQ$6&gt;=BQ17,IF('Performance Curves'!$V11="Replace",0,BQ17),BQ$6)</f>
        <v>0</v>
      </c>
      <c r="BR53">
        <f>IF(BR$6&gt;=BR17,IF('Performance Curves'!$V11="Replace",0,BR17),BR$6)</f>
        <v>0</v>
      </c>
      <c r="BS53">
        <f>IF(BS$6&gt;=BS17,IF('Performance Curves'!$V11="Replace",0,BS17),BS$6)</f>
        <v>0</v>
      </c>
      <c r="BT53">
        <f>IF(BT$6&gt;=BT17,IF('Performance Curves'!$V11="Replace",0,BT17),BT$6)</f>
        <v>0</v>
      </c>
      <c r="BU53">
        <f>IF(BU$6&gt;=BU17,IF('Performance Curves'!$V11="Replace",0,BU17),BU$6)</f>
        <v>0</v>
      </c>
      <c r="BV53">
        <f>IF(BV$6&gt;=BV17,IF('Performance Curves'!$V11="Replace",0,BV17),BV$6)</f>
        <v>0</v>
      </c>
      <c r="BW53">
        <f>IF(BW$6&gt;=BW17,IF('Performance Curves'!$V11="Replace",0,BW17),BW$6)</f>
        <v>0</v>
      </c>
      <c r="BX53">
        <f>IF(BX$6&gt;=BX17,IF('Performance Curves'!$V11="Replace",0,BX17),BX$6)</f>
        <v>0</v>
      </c>
      <c r="BY53">
        <f>IF(BY$6&gt;=BY17,IF('Performance Curves'!$V11="Replace",0,BY17),BY$6)</f>
        <v>0</v>
      </c>
      <c r="BZ53">
        <f>IF(BZ$6&gt;=BZ17,IF('Performance Curves'!$V11="Replace",0,BZ17),BZ$6)</f>
        <v>0</v>
      </c>
      <c r="CA53">
        <f>IF(CA$6&gt;=CA17,IF('Performance Curves'!$V11="Replace",0,CA17),CA$6)</f>
        <v>0</v>
      </c>
      <c r="CB53">
        <f>IF(CB$6&gt;=CB17,IF('Performance Curves'!$V11="Replace",0,CB17),CB$6)</f>
        <v>0</v>
      </c>
      <c r="CC53">
        <f>IF(CC$6&gt;=CC17,IF('Performance Curves'!$V11="Replace",0,CC17),CC$6)</f>
        <v>0</v>
      </c>
      <c r="CD53">
        <f>IF(CD$6&gt;=CD17,IF('Performance Curves'!$V11="Replace",0,CD17),CD$6)</f>
        <v>0</v>
      </c>
    </row>
    <row r="54" spans="1:82" x14ac:dyDescent="0.25">
      <c r="A54" t="s">
        <v>353</v>
      </c>
      <c r="B54">
        <f>IF(B$6&gt;=B18,IF('Performance Curves'!$V12="Replace",0,B18),B$6)</f>
        <v>0</v>
      </c>
      <c r="C54">
        <f>IF(C$6&gt;=C18,IF('Performance Curves'!$V12="Replace",0,C18),C$6)</f>
        <v>0</v>
      </c>
      <c r="D54">
        <f>IF(D$6&gt;=D18,IF('Performance Curves'!$V12="Replace",0,D18),D$6)</f>
        <v>0</v>
      </c>
      <c r="E54">
        <f>IF(E$6&gt;=E18,IF('Performance Curves'!$V12="Replace",0,E18),E$6)</f>
        <v>0</v>
      </c>
      <c r="F54">
        <f>IF(F$6&gt;=F18,IF('Performance Curves'!$V12="Replace",0,F18),F$6)</f>
        <v>0</v>
      </c>
      <c r="G54">
        <f>IF(G$6&gt;=G18,IF('Performance Curves'!$V12="Replace",0,G18),G$6)</f>
        <v>0</v>
      </c>
      <c r="H54">
        <f>IF(H$6&gt;=H18,IF('Performance Curves'!$V12="Replace",0,H18),H$6)</f>
        <v>0</v>
      </c>
      <c r="I54">
        <f>IF(I$6&gt;=I18,IF('Performance Curves'!$V12="Replace",0,I18),I$6)</f>
        <v>0</v>
      </c>
      <c r="J54">
        <f>IF(J$6&gt;=J18,IF('Performance Curves'!$V12="Replace",0,J18),J$6)</f>
        <v>0</v>
      </c>
      <c r="K54">
        <f>IF(K$6&gt;=K18,IF('Performance Curves'!$V12="Replace",0,K18),K$6)</f>
        <v>0</v>
      </c>
      <c r="L54">
        <f>IF(L$6&gt;=L18,IF('Performance Curves'!$V12="Replace",0,L18),L$6)</f>
        <v>0</v>
      </c>
      <c r="M54">
        <f>IF(M$6&gt;=M18,IF('Performance Curves'!$V12="Replace",0,M18),M$6)</f>
        <v>0</v>
      </c>
      <c r="N54">
        <f>IF(N$6&gt;=N18,IF('Performance Curves'!$V12="Replace",0,N18),N$6)</f>
        <v>0</v>
      </c>
      <c r="O54">
        <f>IF(O$6&gt;=O18,IF('Performance Curves'!$V12="Replace",0,O18),O$6)</f>
        <v>0</v>
      </c>
      <c r="P54">
        <f>IF(P$6&gt;=P18,IF('Performance Curves'!$V12="Replace",0,P18),P$6)</f>
        <v>0</v>
      </c>
      <c r="Q54">
        <f>IF(Q$6&gt;=Q18,IF('Performance Curves'!$V12="Replace",0,Q18),Q$6)</f>
        <v>0</v>
      </c>
      <c r="R54">
        <f>IF(R$6&gt;=R18,IF('Performance Curves'!$V12="Replace",0,R18),R$6)</f>
        <v>0</v>
      </c>
      <c r="S54">
        <f>IF(S$6&gt;=S18,IF('Performance Curves'!$V12="Replace",0,S18),S$6)</f>
        <v>0</v>
      </c>
      <c r="T54">
        <f>IF(T$6&gt;=T18,IF('Performance Curves'!$V12="Replace",0,T18),T$6)</f>
        <v>0</v>
      </c>
      <c r="U54">
        <f>IF(U$6&gt;=U18,IF('Performance Curves'!$V12="Replace",0,U18),U$6)</f>
        <v>0</v>
      </c>
      <c r="V54">
        <f>IF(V$6&gt;=V18,IF('Performance Curves'!$V12="Replace",0,V18),V$6)</f>
        <v>0</v>
      </c>
      <c r="W54">
        <f>IF(W$6&gt;=W18,IF('Performance Curves'!$V12="Replace",0,W18),W$6)</f>
        <v>0</v>
      </c>
      <c r="X54">
        <f>IF(X$6&gt;=X18,IF('Performance Curves'!$V12="Replace",0,X18),X$6)</f>
        <v>0</v>
      </c>
      <c r="Y54">
        <f>IF(Y$6&gt;=Y18,IF('Performance Curves'!$V12="Replace",0,Y18),Y$6)</f>
        <v>0</v>
      </c>
      <c r="Z54">
        <f>IF(Z$6&gt;=Z18,IF('Performance Curves'!$V12="Replace",0,Z18),Z$6)</f>
        <v>0</v>
      </c>
      <c r="AA54">
        <f>IF(AA$6&gt;=AA18,IF('Performance Curves'!$V12="Replace",0,AA18),AA$6)</f>
        <v>0</v>
      </c>
      <c r="AB54">
        <f>IF(AB$6&gt;=AB18,IF('Performance Curves'!$V12="Replace",0,AB18),AB$6)</f>
        <v>0</v>
      </c>
      <c r="AC54">
        <f>IF(AC$6&gt;=AC18,IF('Performance Curves'!$V12="Replace",0,AC18),AC$6)</f>
        <v>0</v>
      </c>
      <c r="AD54">
        <f>IF(AD$6&gt;=AD18,IF('Performance Curves'!$V12="Replace",0,AD18),AD$6)</f>
        <v>0</v>
      </c>
      <c r="AE54">
        <f>IF(AE$6&gt;=AE18,IF('Performance Curves'!$V12="Replace",0,AE18),AE$6)</f>
        <v>0</v>
      </c>
      <c r="AF54">
        <f>IF(AF$6&gt;=AF18,IF('Performance Curves'!$V12="Replace",0,AF18),AF$6)</f>
        <v>0</v>
      </c>
      <c r="AG54">
        <f>IF(AG$6&gt;=AG18,IF('Performance Curves'!$V12="Replace",0,AG18),AG$6)</f>
        <v>0</v>
      </c>
      <c r="AH54">
        <f>IF(AH$6&gt;=AH18,IF('Performance Curves'!$V12="Replace",0,AH18),AH$6)</f>
        <v>0</v>
      </c>
      <c r="AI54">
        <f>IF(AI$6&gt;=AI18,IF('Performance Curves'!$V12="Replace",0,AI18),AI$6)</f>
        <v>0</v>
      </c>
      <c r="AJ54">
        <f>IF(AJ$6&gt;=AJ18,IF('Performance Curves'!$V12="Replace",0,AJ18),AJ$6)</f>
        <v>0</v>
      </c>
      <c r="AK54">
        <f>IF(AK$6&gt;=AK18,IF('Performance Curves'!$V12="Replace",0,AK18),AK$6)</f>
        <v>0</v>
      </c>
      <c r="AL54">
        <f>IF(AL$6&gt;=AL18,IF('Performance Curves'!$V12="Replace",0,AL18),AL$6)</f>
        <v>0</v>
      </c>
      <c r="AM54">
        <f>IF(AM$6&gt;=AM18,IF('Performance Curves'!$V12="Replace",0,AM18),AM$6)</f>
        <v>0</v>
      </c>
      <c r="AN54">
        <f>IF(AN$6&gt;=AN18,IF('Performance Curves'!$V12="Replace",0,AN18),AN$6)</f>
        <v>0</v>
      </c>
      <c r="AO54">
        <f>IF(AO$6&gt;=AO18,IF('Performance Curves'!$V12="Replace",0,AO18),AO$6)</f>
        <v>0</v>
      </c>
      <c r="AP54">
        <f>IF(AP$6&gt;=AP18,IF('Performance Curves'!$V12="Replace",0,AP18),AP$6)</f>
        <v>0</v>
      </c>
      <c r="AQ54">
        <f>IF(AQ$6&gt;=AQ18,IF('Performance Curves'!$V12="Replace",0,AQ18),AQ$6)</f>
        <v>0</v>
      </c>
      <c r="AR54">
        <f>IF(AR$6&gt;=AR18,IF('Performance Curves'!$V12="Replace",0,AR18),AR$6)</f>
        <v>0</v>
      </c>
      <c r="AS54">
        <f>IF(AS$6&gt;=AS18,IF('Performance Curves'!$V12="Replace",0,AS18),AS$6)</f>
        <v>0</v>
      </c>
      <c r="AT54">
        <f>IF(AT$6&gt;=AT18,IF('Performance Curves'!$V12="Replace",0,AT18),AT$6)</f>
        <v>0</v>
      </c>
      <c r="AU54">
        <f>IF(AU$6&gt;=AU18,IF('Performance Curves'!$V12="Replace",0,AU18),AU$6)</f>
        <v>0</v>
      </c>
      <c r="AV54">
        <f>IF(AV$6&gt;=AV18,IF('Performance Curves'!$V12="Replace",0,AV18),AV$6)</f>
        <v>0</v>
      </c>
      <c r="AW54">
        <f>IF(AW$6&gt;=AW18,IF('Performance Curves'!$V12="Replace",0,AW18),AW$6)</f>
        <v>0</v>
      </c>
      <c r="AX54">
        <f>IF(AX$6&gt;=AX18,IF('Performance Curves'!$V12="Replace",0,AX18),AX$6)</f>
        <v>0</v>
      </c>
      <c r="AY54">
        <f>IF(AY$6&gt;=AY18,IF('Performance Curves'!$V12="Replace",0,AY18),AY$6)</f>
        <v>0</v>
      </c>
      <c r="AZ54">
        <f>IF(AZ$6&gt;=AZ18,IF('Performance Curves'!$V12="Replace",0,AZ18),AZ$6)</f>
        <v>0</v>
      </c>
      <c r="BA54">
        <f>IF(BA$6&gt;=BA18,IF('Performance Curves'!$V12="Replace",0,BA18),BA$6)</f>
        <v>0</v>
      </c>
      <c r="BB54">
        <f>IF(BB$6&gt;=BB18,IF('Performance Curves'!$V12="Replace",0,BB18),BB$6)</f>
        <v>0</v>
      </c>
      <c r="BC54">
        <f>IF(BC$6&gt;=BC18,IF('Performance Curves'!$V12="Replace",0,BC18),BC$6)</f>
        <v>0</v>
      </c>
      <c r="BD54">
        <f>IF(BD$6&gt;=BD18,IF('Performance Curves'!$V12="Replace",0,BD18),BD$6)</f>
        <v>0</v>
      </c>
      <c r="BE54">
        <f>IF(BE$6&gt;=BE18,IF('Performance Curves'!$V12="Replace",0,BE18),BE$6)</f>
        <v>0</v>
      </c>
      <c r="BF54">
        <f>IF(BF$6&gt;=BF18,IF('Performance Curves'!$V12="Replace",0,BF18),BF$6)</f>
        <v>0</v>
      </c>
      <c r="BG54">
        <f>IF(BG$6&gt;=BG18,IF('Performance Curves'!$V12="Replace",0,BG18),BG$6)</f>
        <v>0</v>
      </c>
      <c r="BH54">
        <f>IF(BH$6&gt;=BH18,IF('Performance Curves'!$V12="Replace",0,BH18),BH$6)</f>
        <v>0</v>
      </c>
      <c r="BI54">
        <f>IF(BI$6&gt;=BI18,IF('Performance Curves'!$V12="Replace",0,BI18),BI$6)</f>
        <v>0</v>
      </c>
      <c r="BJ54">
        <f>IF(BJ$6&gt;=BJ18,IF('Performance Curves'!$V12="Replace",0,BJ18),BJ$6)</f>
        <v>0</v>
      </c>
      <c r="BK54">
        <f>IF(BK$6&gt;=BK18,IF('Performance Curves'!$V12="Replace",0,BK18),BK$6)</f>
        <v>0</v>
      </c>
      <c r="BL54">
        <f>IF(BL$6&gt;=BL18,IF('Performance Curves'!$V12="Replace",0,BL18),BL$6)</f>
        <v>0</v>
      </c>
      <c r="BM54">
        <f>IF(BM$6&gt;=BM18,IF('Performance Curves'!$V12="Replace",0,BM18),BM$6)</f>
        <v>0</v>
      </c>
      <c r="BN54">
        <f>IF(BN$6&gt;=BN18,IF('Performance Curves'!$V12="Replace",0,BN18),BN$6)</f>
        <v>0</v>
      </c>
      <c r="BO54">
        <f>IF(BO$6&gt;=BO18,IF('Performance Curves'!$V12="Replace",0,BO18),BO$6)</f>
        <v>0</v>
      </c>
      <c r="BP54">
        <f>IF(BP$6&gt;=BP18,IF('Performance Curves'!$V12="Replace",0,BP18),BP$6)</f>
        <v>0</v>
      </c>
      <c r="BQ54">
        <f>IF(BQ$6&gt;=BQ18,IF('Performance Curves'!$V12="Replace",0,BQ18),BQ$6)</f>
        <v>0</v>
      </c>
      <c r="BR54">
        <f>IF(BR$6&gt;=BR18,IF('Performance Curves'!$V12="Replace",0,BR18),BR$6)</f>
        <v>0</v>
      </c>
      <c r="BS54">
        <f>IF(BS$6&gt;=BS18,IF('Performance Curves'!$V12="Replace",0,BS18),BS$6)</f>
        <v>0</v>
      </c>
      <c r="BT54">
        <f>IF(BT$6&gt;=BT18,IF('Performance Curves'!$V12="Replace",0,BT18),BT$6)</f>
        <v>0</v>
      </c>
      <c r="BU54">
        <f>IF(BU$6&gt;=BU18,IF('Performance Curves'!$V12="Replace",0,BU18),BU$6)</f>
        <v>0</v>
      </c>
      <c r="BV54">
        <f>IF(BV$6&gt;=BV18,IF('Performance Curves'!$V12="Replace",0,BV18),BV$6)</f>
        <v>0</v>
      </c>
      <c r="BW54">
        <f>IF(BW$6&gt;=BW18,IF('Performance Curves'!$V12="Replace",0,BW18),BW$6)</f>
        <v>0</v>
      </c>
      <c r="BX54">
        <f>IF(BX$6&gt;=BX18,IF('Performance Curves'!$V12="Replace",0,BX18),BX$6)</f>
        <v>0</v>
      </c>
      <c r="BY54">
        <f>IF(BY$6&gt;=BY18,IF('Performance Curves'!$V12="Replace",0,BY18),BY$6)</f>
        <v>0</v>
      </c>
      <c r="BZ54">
        <f>IF(BZ$6&gt;=BZ18,IF('Performance Curves'!$V12="Replace",0,BZ18),BZ$6)</f>
        <v>0</v>
      </c>
      <c r="CA54">
        <f>IF(CA$6&gt;=CA18,IF('Performance Curves'!$V12="Replace",0,CA18),CA$6)</f>
        <v>0</v>
      </c>
      <c r="CB54">
        <f>IF(CB$6&gt;=CB18,IF('Performance Curves'!$V12="Replace",0,CB18),CB$6)</f>
        <v>0</v>
      </c>
      <c r="CC54">
        <f>IF(CC$6&gt;=CC18,IF('Performance Curves'!$V12="Replace",0,CC18),CC$6)</f>
        <v>0</v>
      </c>
      <c r="CD54">
        <f>IF(CD$6&gt;=CD18,IF('Performance Curves'!$V12="Replace",0,CD18),CD$6)</f>
        <v>0</v>
      </c>
    </row>
    <row r="56" spans="1:82" x14ac:dyDescent="0.25">
      <c r="A56" t="s">
        <v>371</v>
      </c>
    </row>
    <row r="57" spans="1:82" x14ac:dyDescent="0.25">
      <c r="A57" t="s">
        <v>344</v>
      </c>
      <c r="B57">
        <f t="shared" ref="B57:AG57" si="0">IF((B$6-B45)&gt;=B21,B21,(B$6-B45))</f>
        <v>0</v>
      </c>
      <c r="C57">
        <f t="shared" si="0"/>
        <v>0</v>
      </c>
      <c r="D57">
        <f t="shared" si="0"/>
        <v>0</v>
      </c>
      <c r="E57">
        <f t="shared" si="0"/>
        <v>0</v>
      </c>
      <c r="F57">
        <f t="shared" si="0"/>
        <v>0</v>
      </c>
      <c r="G57">
        <f t="shared" si="0"/>
        <v>0</v>
      </c>
      <c r="H57">
        <f t="shared" si="0"/>
        <v>0</v>
      </c>
      <c r="I57">
        <f t="shared" si="0"/>
        <v>0</v>
      </c>
      <c r="J57">
        <f t="shared" si="0"/>
        <v>0</v>
      </c>
      <c r="K57">
        <f t="shared" si="0"/>
        <v>0</v>
      </c>
      <c r="L57">
        <f t="shared" si="0"/>
        <v>0</v>
      </c>
      <c r="M57">
        <f t="shared" si="0"/>
        <v>0</v>
      </c>
      <c r="N57">
        <f t="shared" si="0"/>
        <v>0</v>
      </c>
      <c r="O57">
        <f t="shared" si="0"/>
        <v>0</v>
      </c>
      <c r="P57">
        <f t="shared" si="0"/>
        <v>0</v>
      </c>
      <c r="Q57">
        <f t="shared" si="0"/>
        <v>0</v>
      </c>
      <c r="R57">
        <f t="shared" si="0"/>
        <v>0</v>
      </c>
      <c r="S57">
        <f t="shared" si="0"/>
        <v>0</v>
      </c>
      <c r="T57">
        <f t="shared" si="0"/>
        <v>0</v>
      </c>
      <c r="U57">
        <f t="shared" si="0"/>
        <v>0</v>
      </c>
      <c r="V57">
        <f t="shared" si="0"/>
        <v>0</v>
      </c>
      <c r="W57">
        <f t="shared" si="0"/>
        <v>0</v>
      </c>
      <c r="X57">
        <f t="shared" si="0"/>
        <v>0</v>
      </c>
      <c r="Y57">
        <f t="shared" si="0"/>
        <v>0</v>
      </c>
      <c r="Z57">
        <f t="shared" si="0"/>
        <v>0</v>
      </c>
      <c r="AA57">
        <f t="shared" si="0"/>
        <v>0</v>
      </c>
      <c r="AB57">
        <f t="shared" si="0"/>
        <v>0</v>
      </c>
      <c r="AC57">
        <f t="shared" si="0"/>
        <v>0</v>
      </c>
      <c r="AD57">
        <f t="shared" si="0"/>
        <v>0</v>
      </c>
      <c r="AE57">
        <f t="shared" si="0"/>
        <v>0</v>
      </c>
      <c r="AF57">
        <f t="shared" si="0"/>
        <v>0</v>
      </c>
      <c r="AG57">
        <f t="shared" si="0"/>
        <v>0</v>
      </c>
      <c r="AH57">
        <f t="shared" ref="AH57:BM57" si="1">IF((AH$6-AH45)&gt;=AH21,AH21,(AH$6-AH45))</f>
        <v>0</v>
      </c>
      <c r="AI57">
        <f t="shared" si="1"/>
        <v>0</v>
      </c>
      <c r="AJ57">
        <f t="shared" si="1"/>
        <v>0</v>
      </c>
      <c r="AK57">
        <f t="shared" si="1"/>
        <v>0</v>
      </c>
      <c r="AL57">
        <f t="shared" si="1"/>
        <v>0</v>
      </c>
      <c r="AM57">
        <f t="shared" si="1"/>
        <v>0</v>
      </c>
      <c r="AN57">
        <f t="shared" si="1"/>
        <v>0</v>
      </c>
      <c r="AO57">
        <f t="shared" si="1"/>
        <v>0</v>
      </c>
      <c r="AP57">
        <f t="shared" si="1"/>
        <v>0</v>
      </c>
      <c r="AQ57">
        <f t="shared" si="1"/>
        <v>0</v>
      </c>
      <c r="AR57">
        <f t="shared" si="1"/>
        <v>0</v>
      </c>
      <c r="AS57">
        <f t="shared" si="1"/>
        <v>0</v>
      </c>
      <c r="AT57">
        <f t="shared" si="1"/>
        <v>0</v>
      </c>
      <c r="AU57">
        <f t="shared" si="1"/>
        <v>0</v>
      </c>
      <c r="AV57">
        <f t="shared" si="1"/>
        <v>0</v>
      </c>
      <c r="AW57">
        <f t="shared" si="1"/>
        <v>0</v>
      </c>
      <c r="AX57">
        <f t="shared" si="1"/>
        <v>0</v>
      </c>
      <c r="AY57">
        <f t="shared" si="1"/>
        <v>0</v>
      </c>
      <c r="AZ57">
        <f t="shared" si="1"/>
        <v>0</v>
      </c>
      <c r="BA57">
        <f t="shared" si="1"/>
        <v>0</v>
      </c>
      <c r="BB57">
        <f t="shared" si="1"/>
        <v>0</v>
      </c>
      <c r="BC57">
        <f t="shared" si="1"/>
        <v>0</v>
      </c>
      <c r="BD57">
        <f t="shared" si="1"/>
        <v>0</v>
      </c>
      <c r="BE57">
        <f t="shared" si="1"/>
        <v>0</v>
      </c>
      <c r="BF57">
        <f t="shared" si="1"/>
        <v>0</v>
      </c>
      <c r="BG57">
        <f t="shared" si="1"/>
        <v>0</v>
      </c>
      <c r="BH57">
        <f t="shared" si="1"/>
        <v>0</v>
      </c>
      <c r="BI57">
        <f t="shared" si="1"/>
        <v>0</v>
      </c>
      <c r="BJ57">
        <f t="shared" si="1"/>
        <v>0</v>
      </c>
      <c r="BK57">
        <f t="shared" si="1"/>
        <v>0</v>
      </c>
      <c r="BL57">
        <f t="shared" si="1"/>
        <v>0</v>
      </c>
      <c r="BM57">
        <f t="shared" si="1"/>
        <v>0</v>
      </c>
      <c r="BN57">
        <f t="shared" ref="BN57:CD57" si="2">IF((BN$6-BN45)&gt;=BN21,BN21,(BN$6-BN45))</f>
        <v>0</v>
      </c>
      <c r="BO57">
        <f t="shared" si="2"/>
        <v>0</v>
      </c>
      <c r="BP57">
        <f t="shared" si="2"/>
        <v>0</v>
      </c>
      <c r="BQ57">
        <f t="shared" si="2"/>
        <v>0</v>
      </c>
      <c r="BR57">
        <f t="shared" si="2"/>
        <v>0</v>
      </c>
      <c r="BS57">
        <f t="shared" si="2"/>
        <v>0</v>
      </c>
      <c r="BT57">
        <f t="shared" si="2"/>
        <v>0</v>
      </c>
      <c r="BU57">
        <f t="shared" si="2"/>
        <v>0</v>
      </c>
      <c r="BV57">
        <f t="shared" si="2"/>
        <v>0</v>
      </c>
      <c r="BW57">
        <f t="shared" si="2"/>
        <v>0</v>
      </c>
      <c r="BX57">
        <f t="shared" si="2"/>
        <v>0</v>
      </c>
      <c r="BY57">
        <f t="shared" si="2"/>
        <v>0</v>
      </c>
      <c r="BZ57">
        <f t="shared" si="2"/>
        <v>0</v>
      </c>
      <c r="CA57">
        <f t="shared" si="2"/>
        <v>0</v>
      </c>
      <c r="CB57">
        <f t="shared" si="2"/>
        <v>0</v>
      </c>
      <c r="CC57">
        <f t="shared" si="2"/>
        <v>0</v>
      </c>
      <c r="CD57">
        <f t="shared" si="2"/>
        <v>0</v>
      </c>
    </row>
    <row r="58" spans="1:82" x14ac:dyDescent="0.25">
      <c r="A58" t="s">
        <v>345</v>
      </c>
      <c r="B58">
        <f t="shared" ref="B58:AG58" si="3">IF((B$6-B46)&gt;=B22,B22,(B$6-B46))</f>
        <v>0</v>
      </c>
      <c r="C58">
        <f t="shared" si="3"/>
        <v>0</v>
      </c>
      <c r="D58">
        <f t="shared" si="3"/>
        <v>0</v>
      </c>
      <c r="E58">
        <f t="shared" si="3"/>
        <v>0</v>
      </c>
      <c r="F58">
        <f t="shared" si="3"/>
        <v>0</v>
      </c>
      <c r="G58">
        <f t="shared" si="3"/>
        <v>0</v>
      </c>
      <c r="H58">
        <f t="shared" si="3"/>
        <v>0</v>
      </c>
      <c r="I58">
        <f t="shared" si="3"/>
        <v>0</v>
      </c>
      <c r="J58">
        <f t="shared" si="3"/>
        <v>0</v>
      </c>
      <c r="K58">
        <f t="shared" si="3"/>
        <v>0</v>
      </c>
      <c r="L58">
        <f t="shared" si="3"/>
        <v>0</v>
      </c>
      <c r="M58">
        <f t="shared" si="3"/>
        <v>0</v>
      </c>
      <c r="N58">
        <f t="shared" si="3"/>
        <v>0</v>
      </c>
      <c r="O58">
        <f t="shared" si="3"/>
        <v>0</v>
      </c>
      <c r="P58">
        <f t="shared" si="3"/>
        <v>0</v>
      </c>
      <c r="Q58">
        <f t="shared" si="3"/>
        <v>0</v>
      </c>
      <c r="R58">
        <f t="shared" si="3"/>
        <v>0</v>
      </c>
      <c r="S58">
        <f t="shared" si="3"/>
        <v>0</v>
      </c>
      <c r="T58">
        <f t="shared" si="3"/>
        <v>0</v>
      </c>
      <c r="U58">
        <f t="shared" si="3"/>
        <v>0</v>
      </c>
      <c r="V58">
        <f t="shared" si="3"/>
        <v>0</v>
      </c>
      <c r="W58">
        <f t="shared" si="3"/>
        <v>0</v>
      </c>
      <c r="X58">
        <f t="shared" si="3"/>
        <v>0</v>
      </c>
      <c r="Y58">
        <f t="shared" si="3"/>
        <v>0</v>
      </c>
      <c r="Z58">
        <f t="shared" si="3"/>
        <v>0</v>
      </c>
      <c r="AA58">
        <f t="shared" si="3"/>
        <v>0</v>
      </c>
      <c r="AB58">
        <f t="shared" si="3"/>
        <v>0</v>
      </c>
      <c r="AC58">
        <f t="shared" si="3"/>
        <v>0</v>
      </c>
      <c r="AD58">
        <f t="shared" si="3"/>
        <v>0</v>
      </c>
      <c r="AE58">
        <f t="shared" si="3"/>
        <v>0</v>
      </c>
      <c r="AF58">
        <f t="shared" si="3"/>
        <v>0</v>
      </c>
      <c r="AG58">
        <f t="shared" si="3"/>
        <v>0</v>
      </c>
      <c r="AH58">
        <f t="shared" ref="AH58:BM58" si="4">IF((AH$6-AH46)&gt;=AH22,AH22,(AH$6-AH46))</f>
        <v>0</v>
      </c>
      <c r="AI58">
        <f t="shared" si="4"/>
        <v>0</v>
      </c>
      <c r="AJ58">
        <f t="shared" si="4"/>
        <v>0</v>
      </c>
      <c r="AK58">
        <f t="shared" si="4"/>
        <v>0</v>
      </c>
      <c r="AL58">
        <f t="shared" si="4"/>
        <v>0</v>
      </c>
      <c r="AM58">
        <f t="shared" si="4"/>
        <v>0</v>
      </c>
      <c r="AN58">
        <f t="shared" si="4"/>
        <v>0</v>
      </c>
      <c r="AO58">
        <f t="shared" si="4"/>
        <v>0</v>
      </c>
      <c r="AP58">
        <f t="shared" si="4"/>
        <v>0</v>
      </c>
      <c r="AQ58">
        <f t="shared" si="4"/>
        <v>0</v>
      </c>
      <c r="AR58">
        <f t="shared" si="4"/>
        <v>0</v>
      </c>
      <c r="AS58">
        <f t="shared" si="4"/>
        <v>0</v>
      </c>
      <c r="AT58">
        <f t="shared" si="4"/>
        <v>0</v>
      </c>
      <c r="AU58">
        <f t="shared" si="4"/>
        <v>0</v>
      </c>
      <c r="AV58">
        <f t="shared" si="4"/>
        <v>0</v>
      </c>
      <c r="AW58">
        <f t="shared" si="4"/>
        <v>0</v>
      </c>
      <c r="AX58">
        <f t="shared" si="4"/>
        <v>0</v>
      </c>
      <c r="AY58">
        <f t="shared" si="4"/>
        <v>0</v>
      </c>
      <c r="AZ58">
        <f t="shared" si="4"/>
        <v>0</v>
      </c>
      <c r="BA58">
        <f t="shared" si="4"/>
        <v>0</v>
      </c>
      <c r="BB58">
        <f t="shared" si="4"/>
        <v>0</v>
      </c>
      <c r="BC58">
        <f t="shared" si="4"/>
        <v>0</v>
      </c>
      <c r="BD58">
        <f t="shared" si="4"/>
        <v>0</v>
      </c>
      <c r="BE58">
        <f t="shared" si="4"/>
        <v>0</v>
      </c>
      <c r="BF58">
        <f t="shared" si="4"/>
        <v>0</v>
      </c>
      <c r="BG58">
        <f t="shared" si="4"/>
        <v>0</v>
      </c>
      <c r="BH58">
        <f t="shared" si="4"/>
        <v>0</v>
      </c>
      <c r="BI58">
        <f t="shared" si="4"/>
        <v>0</v>
      </c>
      <c r="BJ58">
        <f t="shared" si="4"/>
        <v>0</v>
      </c>
      <c r="BK58">
        <f t="shared" si="4"/>
        <v>0</v>
      </c>
      <c r="BL58">
        <f t="shared" si="4"/>
        <v>0</v>
      </c>
      <c r="BM58">
        <f t="shared" si="4"/>
        <v>0</v>
      </c>
      <c r="BN58">
        <f t="shared" ref="BN58:CD58" si="5">IF((BN$6-BN46)&gt;=BN22,BN22,(BN$6-BN46))</f>
        <v>0</v>
      </c>
      <c r="BO58">
        <f t="shared" si="5"/>
        <v>0</v>
      </c>
      <c r="BP58">
        <f t="shared" si="5"/>
        <v>0</v>
      </c>
      <c r="BQ58">
        <f t="shared" si="5"/>
        <v>0</v>
      </c>
      <c r="BR58">
        <f t="shared" si="5"/>
        <v>0</v>
      </c>
      <c r="BS58">
        <f t="shared" si="5"/>
        <v>0</v>
      </c>
      <c r="BT58">
        <f t="shared" si="5"/>
        <v>0</v>
      </c>
      <c r="BU58">
        <f t="shared" si="5"/>
        <v>0</v>
      </c>
      <c r="BV58">
        <f t="shared" si="5"/>
        <v>0</v>
      </c>
      <c r="BW58">
        <f t="shared" si="5"/>
        <v>0</v>
      </c>
      <c r="BX58">
        <f t="shared" si="5"/>
        <v>0</v>
      </c>
      <c r="BY58">
        <f t="shared" si="5"/>
        <v>0</v>
      </c>
      <c r="BZ58">
        <f t="shared" si="5"/>
        <v>0</v>
      </c>
      <c r="CA58">
        <f t="shared" si="5"/>
        <v>0</v>
      </c>
      <c r="CB58">
        <f t="shared" si="5"/>
        <v>0</v>
      </c>
      <c r="CC58">
        <f t="shared" si="5"/>
        <v>0</v>
      </c>
      <c r="CD58">
        <f t="shared" si="5"/>
        <v>0</v>
      </c>
    </row>
    <row r="59" spans="1:82" x14ac:dyDescent="0.25">
      <c r="A59" t="s">
        <v>346</v>
      </c>
      <c r="B59">
        <f t="shared" ref="B59:AG59" si="6">IF((B$6-B47)&gt;=B23,B23,(B$6-B47))</f>
        <v>0</v>
      </c>
      <c r="C59">
        <f t="shared" si="6"/>
        <v>0</v>
      </c>
      <c r="D59">
        <f t="shared" si="6"/>
        <v>0</v>
      </c>
      <c r="E59">
        <f t="shared" si="6"/>
        <v>0</v>
      </c>
      <c r="F59">
        <f t="shared" si="6"/>
        <v>0</v>
      </c>
      <c r="G59">
        <f t="shared" si="6"/>
        <v>0</v>
      </c>
      <c r="H59">
        <f t="shared" si="6"/>
        <v>0</v>
      </c>
      <c r="I59">
        <f t="shared" si="6"/>
        <v>0</v>
      </c>
      <c r="J59">
        <f t="shared" si="6"/>
        <v>0</v>
      </c>
      <c r="K59">
        <f t="shared" si="6"/>
        <v>0</v>
      </c>
      <c r="L59">
        <f t="shared" si="6"/>
        <v>0</v>
      </c>
      <c r="M59">
        <f t="shared" si="6"/>
        <v>0</v>
      </c>
      <c r="N59">
        <f t="shared" si="6"/>
        <v>0</v>
      </c>
      <c r="O59">
        <f t="shared" si="6"/>
        <v>0</v>
      </c>
      <c r="P59">
        <f t="shared" si="6"/>
        <v>0</v>
      </c>
      <c r="Q59">
        <f t="shared" si="6"/>
        <v>0</v>
      </c>
      <c r="R59">
        <f t="shared" si="6"/>
        <v>0</v>
      </c>
      <c r="S59">
        <f t="shared" si="6"/>
        <v>0</v>
      </c>
      <c r="T59">
        <f t="shared" si="6"/>
        <v>0</v>
      </c>
      <c r="U59">
        <f t="shared" si="6"/>
        <v>0</v>
      </c>
      <c r="V59">
        <f t="shared" si="6"/>
        <v>0</v>
      </c>
      <c r="W59">
        <f t="shared" si="6"/>
        <v>0</v>
      </c>
      <c r="X59">
        <f t="shared" si="6"/>
        <v>0</v>
      </c>
      <c r="Y59">
        <f t="shared" si="6"/>
        <v>0</v>
      </c>
      <c r="Z59">
        <f t="shared" si="6"/>
        <v>0</v>
      </c>
      <c r="AA59">
        <f t="shared" si="6"/>
        <v>0</v>
      </c>
      <c r="AB59">
        <f t="shared" si="6"/>
        <v>0</v>
      </c>
      <c r="AC59">
        <f t="shared" si="6"/>
        <v>0</v>
      </c>
      <c r="AD59">
        <f t="shared" si="6"/>
        <v>0</v>
      </c>
      <c r="AE59">
        <f t="shared" si="6"/>
        <v>0</v>
      </c>
      <c r="AF59">
        <f t="shared" si="6"/>
        <v>0</v>
      </c>
      <c r="AG59">
        <f t="shared" si="6"/>
        <v>0</v>
      </c>
      <c r="AH59">
        <f t="shared" ref="AH59:BM59" si="7">IF((AH$6-AH47)&gt;=AH23,AH23,(AH$6-AH47))</f>
        <v>0</v>
      </c>
      <c r="AI59">
        <f t="shared" si="7"/>
        <v>0</v>
      </c>
      <c r="AJ59">
        <f t="shared" si="7"/>
        <v>0</v>
      </c>
      <c r="AK59">
        <f t="shared" si="7"/>
        <v>0</v>
      </c>
      <c r="AL59">
        <f t="shared" si="7"/>
        <v>0</v>
      </c>
      <c r="AM59">
        <f t="shared" si="7"/>
        <v>0</v>
      </c>
      <c r="AN59">
        <f t="shared" si="7"/>
        <v>0</v>
      </c>
      <c r="AO59">
        <f t="shared" si="7"/>
        <v>0</v>
      </c>
      <c r="AP59">
        <f t="shared" si="7"/>
        <v>0</v>
      </c>
      <c r="AQ59">
        <f t="shared" si="7"/>
        <v>0</v>
      </c>
      <c r="AR59">
        <f t="shared" si="7"/>
        <v>0</v>
      </c>
      <c r="AS59">
        <f t="shared" si="7"/>
        <v>0</v>
      </c>
      <c r="AT59">
        <f t="shared" si="7"/>
        <v>0</v>
      </c>
      <c r="AU59">
        <f t="shared" si="7"/>
        <v>0</v>
      </c>
      <c r="AV59">
        <f t="shared" si="7"/>
        <v>0</v>
      </c>
      <c r="AW59">
        <f t="shared" si="7"/>
        <v>0</v>
      </c>
      <c r="AX59">
        <f t="shared" si="7"/>
        <v>0</v>
      </c>
      <c r="AY59">
        <f t="shared" si="7"/>
        <v>0</v>
      </c>
      <c r="AZ59">
        <f t="shared" si="7"/>
        <v>0</v>
      </c>
      <c r="BA59">
        <f t="shared" si="7"/>
        <v>0</v>
      </c>
      <c r="BB59">
        <f t="shared" si="7"/>
        <v>0</v>
      </c>
      <c r="BC59">
        <f t="shared" si="7"/>
        <v>0</v>
      </c>
      <c r="BD59">
        <f t="shared" si="7"/>
        <v>0</v>
      </c>
      <c r="BE59">
        <f t="shared" si="7"/>
        <v>0</v>
      </c>
      <c r="BF59">
        <f t="shared" si="7"/>
        <v>0</v>
      </c>
      <c r="BG59">
        <f t="shared" si="7"/>
        <v>0</v>
      </c>
      <c r="BH59">
        <f t="shared" si="7"/>
        <v>0</v>
      </c>
      <c r="BI59">
        <f t="shared" si="7"/>
        <v>0</v>
      </c>
      <c r="BJ59">
        <f t="shared" si="7"/>
        <v>0</v>
      </c>
      <c r="BK59">
        <f t="shared" si="7"/>
        <v>0</v>
      </c>
      <c r="BL59">
        <f t="shared" si="7"/>
        <v>0</v>
      </c>
      <c r="BM59">
        <f t="shared" si="7"/>
        <v>0</v>
      </c>
      <c r="BN59">
        <f t="shared" ref="BN59:CD59" si="8">IF((BN$6-BN47)&gt;=BN23,BN23,(BN$6-BN47))</f>
        <v>0</v>
      </c>
      <c r="BO59">
        <f t="shared" si="8"/>
        <v>0</v>
      </c>
      <c r="BP59">
        <f t="shared" si="8"/>
        <v>0</v>
      </c>
      <c r="BQ59">
        <f t="shared" si="8"/>
        <v>0</v>
      </c>
      <c r="BR59">
        <f t="shared" si="8"/>
        <v>0</v>
      </c>
      <c r="BS59">
        <f t="shared" si="8"/>
        <v>0</v>
      </c>
      <c r="BT59">
        <f t="shared" si="8"/>
        <v>0</v>
      </c>
      <c r="BU59">
        <f t="shared" si="8"/>
        <v>0</v>
      </c>
      <c r="BV59">
        <f t="shared" si="8"/>
        <v>0</v>
      </c>
      <c r="BW59">
        <f t="shared" si="8"/>
        <v>0</v>
      </c>
      <c r="BX59">
        <f t="shared" si="8"/>
        <v>0</v>
      </c>
      <c r="BY59">
        <f t="shared" si="8"/>
        <v>0</v>
      </c>
      <c r="BZ59">
        <f t="shared" si="8"/>
        <v>0</v>
      </c>
      <c r="CA59">
        <f t="shared" si="8"/>
        <v>0</v>
      </c>
      <c r="CB59">
        <f t="shared" si="8"/>
        <v>0</v>
      </c>
      <c r="CC59">
        <f t="shared" si="8"/>
        <v>0</v>
      </c>
      <c r="CD59">
        <f t="shared" si="8"/>
        <v>0</v>
      </c>
    </row>
    <row r="60" spans="1:82" x14ac:dyDescent="0.25">
      <c r="A60" t="s">
        <v>347</v>
      </c>
      <c r="B60">
        <f t="shared" ref="B60:AG60" si="9">IF((B$6-B48)&gt;=B24,B24,(B$6-B48))</f>
        <v>0</v>
      </c>
      <c r="C60">
        <f t="shared" si="9"/>
        <v>0</v>
      </c>
      <c r="D60">
        <f t="shared" si="9"/>
        <v>0</v>
      </c>
      <c r="E60">
        <f t="shared" si="9"/>
        <v>0</v>
      </c>
      <c r="F60">
        <f t="shared" si="9"/>
        <v>0</v>
      </c>
      <c r="G60">
        <f t="shared" si="9"/>
        <v>0</v>
      </c>
      <c r="H60">
        <f t="shared" si="9"/>
        <v>0</v>
      </c>
      <c r="I60">
        <f t="shared" si="9"/>
        <v>0</v>
      </c>
      <c r="J60">
        <f t="shared" si="9"/>
        <v>0</v>
      </c>
      <c r="K60">
        <f t="shared" si="9"/>
        <v>0</v>
      </c>
      <c r="L60">
        <f t="shared" si="9"/>
        <v>0</v>
      </c>
      <c r="M60">
        <f t="shared" si="9"/>
        <v>0</v>
      </c>
      <c r="N60">
        <f t="shared" si="9"/>
        <v>0</v>
      </c>
      <c r="O60">
        <f t="shared" si="9"/>
        <v>0</v>
      </c>
      <c r="P60">
        <f t="shared" si="9"/>
        <v>0</v>
      </c>
      <c r="Q60">
        <f t="shared" si="9"/>
        <v>0</v>
      </c>
      <c r="R60">
        <f t="shared" si="9"/>
        <v>0</v>
      </c>
      <c r="S60">
        <f t="shared" si="9"/>
        <v>0</v>
      </c>
      <c r="T60">
        <f t="shared" si="9"/>
        <v>0</v>
      </c>
      <c r="U60">
        <f t="shared" si="9"/>
        <v>0</v>
      </c>
      <c r="V60">
        <f t="shared" si="9"/>
        <v>0</v>
      </c>
      <c r="W60">
        <f t="shared" si="9"/>
        <v>0</v>
      </c>
      <c r="X60">
        <f t="shared" si="9"/>
        <v>0</v>
      </c>
      <c r="Y60">
        <f t="shared" si="9"/>
        <v>0</v>
      </c>
      <c r="Z60">
        <f t="shared" si="9"/>
        <v>0</v>
      </c>
      <c r="AA60">
        <f t="shared" si="9"/>
        <v>0</v>
      </c>
      <c r="AB60">
        <f t="shared" si="9"/>
        <v>0</v>
      </c>
      <c r="AC60">
        <f t="shared" si="9"/>
        <v>0</v>
      </c>
      <c r="AD60">
        <f t="shared" si="9"/>
        <v>0</v>
      </c>
      <c r="AE60">
        <f t="shared" si="9"/>
        <v>0</v>
      </c>
      <c r="AF60">
        <f t="shared" si="9"/>
        <v>0</v>
      </c>
      <c r="AG60">
        <f t="shared" si="9"/>
        <v>0</v>
      </c>
      <c r="AH60">
        <f t="shared" ref="AH60:BM60" si="10">IF((AH$6-AH48)&gt;=AH24,AH24,(AH$6-AH48))</f>
        <v>0</v>
      </c>
      <c r="AI60">
        <f t="shared" si="10"/>
        <v>0</v>
      </c>
      <c r="AJ60">
        <f t="shared" si="10"/>
        <v>0</v>
      </c>
      <c r="AK60">
        <f t="shared" si="10"/>
        <v>0</v>
      </c>
      <c r="AL60">
        <f t="shared" si="10"/>
        <v>0</v>
      </c>
      <c r="AM60">
        <f t="shared" si="10"/>
        <v>0</v>
      </c>
      <c r="AN60">
        <f t="shared" si="10"/>
        <v>0</v>
      </c>
      <c r="AO60">
        <f t="shared" si="10"/>
        <v>0</v>
      </c>
      <c r="AP60">
        <f t="shared" si="10"/>
        <v>0</v>
      </c>
      <c r="AQ60">
        <f t="shared" si="10"/>
        <v>0</v>
      </c>
      <c r="AR60">
        <f t="shared" si="10"/>
        <v>0</v>
      </c>
      <c r="AS60">
        <f t="shared" si="10"/>
        <v>0</v>
      </c>
      <c r="AT60">
        <f t="shared" si="10"/>
        <v>0</v>
      </c>
      <c r="AU60">
        <f t="shared" si="10"/>
        <v>0</v>
      </c>
      <c r="AV60">
        <f t="shared" si="10"/>
        <v>0</v>
      </c>
      <c r="AW60">
        <f t="shared" si="10"/>
        <v>0</v>
      </c>
      <c r="AX60">
        <f t="shared" si="10"/>
        <v>0</v>
      </c>
      <c r="AY60">
        <f t="shared" si="10"/>
        <v>0</v>
      </c>
      <c r="AZ60">
        <f t="shared" si="10"/>
        <v>0</v>
      </c>
      <c r="BA60">
        <f t="shared" si="10"/>
        <v>0</v>
      </c>
      <c r="BB60">
        <f t="shared" si="10"/>
        <v>0</v>
      </c>
      <c r="BC60">
        <f t="shared" si="10"/>
        <v>0</v>
      </c>
      <c r="BD60">
        <f t="shared" si="10"/>
        <v>0</v>
      </c>
      <c r="BE60">
        <f t="shared" si="10"/>
        <v>0</v>
      </c>
      <c r="BF60">
        <f t="shared" si="10"/>
        <v>0</v>
      </c>
      <c r="BG60">
        <f t="shared" si="10"/>
        <v>0</v>
      </c>
      <c r="BH60">
        <f t="shared" si="10"/>
        <v>0</v>
      </c>
      <c r="BI60">
        <f t="shared" si="10"/>
        <v>0</v>
      </c>
      <c r="BJ60">
        <f t="shared" si="10"/>
        <v>0</v>
      </c>
      <c r="BK60">
        <f t="shared" si="10"/>
        <v>0</v>
      </c>
      <c r="BL60">
        <f t="shared" si="10"/>
        <v>0</v>
      </c>
      <c r="BM60">
        <f t="shared" si="10"/>
        <v>0</v>
      </c>
      <c r="BN60">
        <f t="shared" ref="BN60:CD60" si="11">IF((BN$6-BN48)&gt;=BN24,BN24,(BN$6-BN48))</f>
        <v>0</v>
      </c>
      <c r="BO60">
        <f t="shared" si="11"/>
        <v>0</v>
      </c>
      <c r="BP60">
        <f t="shared" si="11"/>
        <v>0</v>
      </c>
      <c r="BQ60">
        <f t="shared" si="11"/>
        <v>0</v>
      </c>
      <c r="BR60">
        <f t="shared" si="11"/>
        <v>0</v>
      </c>
      <c r="BS60">
        <f t="shared" si="11"/>
        <v>0</v>
      </c>
      <c r="BT60">
        <f t="shared" si="11"/>
        <v>0</v>
      </c>
      <c r="BU60">
        <f t="shared" si="11"/>
        <v>0</v>
      </c>
      <c r="BV60">
        <f t="shared" si="11"/>
        <v>0</v>
      </c>
      <c r="BW60">
        <f t="shared" si="11"/>
        <v>0</v>
      </c>
      <c r="BX60">
        <f t="shared" si="11"/>
        <v>0</v>
      </c>
      <c r="BY60">
        <f t="shared" si="11"/>
        <v>0</v>
      </c>
      <c r="BZ60">
        <f t="shared" si="11"/>
        <v>0</v>
      </c>
      <c r="CA60">
        <f t="shared" si="11"/>
        <v>0</v>
      </c>
      <c r="CB60">
        <f t="shared" si="11"/>
        <v>0</v>
      </c>
      <c r="CC60">
        <f t="shared" si="11"/>
        <v>0</v>
      </c>
      <c r="CD60">
        <f t="shared" si="11"/>
        <v>0</v>
      </c>
    </row>
    <row r="61" spans="1:82" x14ac:dyDescent="0.25">
      <c r="A61" t="s">
        <v>348</v>
      </c>
      <c r="B61">
        <f t="shared" ref="B61:AG61" si="12">IF((B$6-B49)&gt;=B25,B25,(B$6-B49))</f>
        <v>0</v>
      </c>
      <c r="C61">
        <f t="shared" si="12"/>
        <v>0</v>
      </c>
      <c r="D61">
        <f t="shared" si="12"/>
        <v>0</v>
      </c>
      <c r="E61">
        <f t="shared" si="12"/>
        <v>0</v>
      </c>
      <c r="F61">
        <f t="shared" si="12"/>
        <v>0</v>
      </c>
      <c r="G61">
        <f t="shared" si="12"/>
        <v>0</v>
      </c>
      <c r="H61">
        <f t="shared" si="12"/>
        <v>0</v>
      </c>
      <c r="I61">
        <f t="shared" si="12"/>
        <v>0</v>
      </c>
      <c r="J61">
        <f t="shared" si="12"/>
        <v>0</v>
      </c>
      <c r="K61">
        <f t="shared" si="12"/>
        <v>0</v>
      </c>
      <c r="L61">
        <f t="shared" si="12"/>
        <v>0</v>
      </c>
      <c r="M61">
        <f t="shared" si="12"/>
        <v>0</v>
      </c>
      <c r="N61">
        <f t="shared" si="12"/>
        <v>0</v>
      </c>
      <c r="O61">
        <f t="shared" si="12"/>
        <v>0</v>
      </c>
      <c r="P61">
        <f t="shared" si="12"/>
        <v>0</v>
      </c>
      <c r="Q61">
        <f t="shared" si="12"/>
        <v>0</v>
      </c>
      <c r="R61">
        <f t="shared" si="12"/>
        <v>0</v>
      </c>
      <c r="S61">
        <f t="shared" si="12"/>
        <v>0</v>
      </c>
      <c r="T61">
        <f t="shared" si="12"/>
        <v>0</v>
      </c>
      <c r="U61">
        <f t="shared" si="12"/>
        <v>0</v>
      </c>
      <c r="V61">
        <f t="shared" si="12"/>
        <v>0</v>
      </c>
      <c r="W61">
        <f t="shared" si="12"/>
        <v>0</v>
      </c>
      <c r="X61">
        <f t="shared" si="12"/>
        <v>0</v>
      </c>
      <c r="Y61">
        <f t="shared" si="12"/>
        <v>0</v>
      </c>
      <c r="Z61">
        <f t="shared" si="12"/>
        <v>0</v>
      </c>
      <c r="AA61">
        <f t="shared" si="12"/>
        <v>0</v>
      </c>
      <c r="AB61">
        <f t="shared" si="12"/>
        <v>0</v>
      </c>
      <c r="AC61">
        <f t="shared" si="12"/>
        <v>0</v>
      </c>
      <c r="AD61">
        <f t="shared" si="12"/>
        <v>0</v>
      </c>
      <c r="AE61">
        <f t="shared" si="12"/>
        <v>0</v>
      </c>
      <c r="AF61">
        <f t="shared" si="12"/>
        <v>0</v>
      </c>
      <c r="AG61">
        <f t="shared" si="12"/>
        <v>0</v>
      </c>
      <c r="AH61">
        <f t="shared" ref="AH61:BM61" si="13">IF((AH$6-AH49)&gt;=AH25,AH25,(AH$6-AH49))</f>
        <v>0</v>
      </c>
      <c r="AI61">
        <f t="shared" si="13"/>
        <v>0</v>
      </c>
      <c r="AJ61">
        <f t="shared" si="13"/>
        <v>0</v>
      </c>
      <c r="AK61">
        <f t="shared" si="13"/>
        <v>0</v>
      </c>
      <c r="AL61">
        <f t="shared" si="13"/>
        <v>0</v>
      </c>
      <c r="AM61">
        <f t="shared" si="13"/>
        <v>0</v>
      </c>
      <c r="AN61">
        <f t="shared" si="13"/>
        <v>0</v>
      </c>
      <c r="AO61">
        <f t="shared" si="13"/>
        <v>0</v>
      </c>
      <c r="AP61">
        <f t="shared" si="13"/>
        <v>0</v>
      </c>
      <c r="AQ61">
        <f t="shared" si="13"/>
        <v>0</v>
      </c>
      <c r="AR61">
        <f t="shared" si="13"/>
        <v>0</v>
      </c>
      <c r="AS61">
        <f t="shared" si="13"/>
        <v>0</v>
      </c>
      <c r="AT61">
        <f t="shared" si="13"/>
        <v>0</v>
      </c>
      <c r="AU61">
        <f t="shared" si="13"/>
        <v>0</v>
      </c>
      <c r="AV61">
        <f t="shared" si="13"/>
        <v>0</v>
      </c>
      <c r="AW61">
        <f t="shared" si="13"/>
        <v>0</v>
      </c>
      <c r="AX61">
        <f t="shared" si="13"/>
        <v>0</v>
      </c>
      <c r="AY61">
        <f t="shared" si="13"/>
        <v>0</v>
      </c>
      <c r="AZ61">
        <f t="shared" si="13"/>
        <v>0</v>
      </c>
      <c r="BA61">
        <f t="shared" si="13"/>
        <v>0</v>
      </c>
      <c r="BB61">
        <f t="shared" si="13"/>
        <v>0</v>
      </c>
      <c r="BC61">
        <f t="shared" si="13"/>
        <v>0</v>
      </c>
      <c r="BD61">
        <f t="shared" si="13"/>
        <v>0</v>
      </c>
      <c r="BE61">
        <f t="shared" si="13"/>
        <v>0</v>
      </c>
      <c r="BF61">
        <f t="shared" si="13"/>
        <v>0</v>
      </c>
      <c r="BG61">
        <f t="shared" si="13"/>
        <v>0</v>
      </c>
      <c r="BH61">
        <f t="shared" si="13"/>
        <v>0</v>
      </c>
      <c r="BI61">
        <f t="shared" si="13"/>
        <v>0</v>
      </c>
      <c r="BJ61">
        <f t="shared" si="13"/>
        <v>0</v>
      </c>
      <c r="BK61">
        <f t="shared" si="13"/>
        <v>0</v>
      </c>
      <c r="BL61">
        <f t="shared" si="13"/>
        <v>0</v>
      </c>
      <c r="BM61">
        <f t="shared" si="13"/>
        <v>0</v>
      </c>
      <c r="BN61">
        <f t="shared" ref="BN61:CD61" si="14">IF((BN$6-BN49)&gt;=BN25,BN25,(BN$6-BN49))</f>
        <v>0</v>
      </c>
      <c r="BO61">
        <f t="shared" si="14"/>
        <v>0</v>
      </c>
      <c r="BP61">
        <f t="shared" si="14"/>
        <v>0</v>
      </c>
      <c r="BQ61">
        <f t="shared" si="14"/>
        <v>0</v>
      </c>
      <c r="BR61">
        <f t="shared" si="14"/>
        <v>0</v>
      </c>
      <c r="BS61">
        <f t="shared" si="14"/>
        <v>0</v>
      </c>
      <c r="BT61">
        <f t="shared" si="14"/>
        <v>0</v>
      </c>
      <c r="BU61">
        <f t="shared" si="14"/>
        <v>0</v>
      </c>
      <c r="BV61">
        <f t="shared" si="14"/>
        <v>0</v>
      </c>
      <c r="BW61">
        <f t="shared" si="14"/>
        <v>0</v>
      </c>
      <c r="BX61">
        <f t="shared" si="14"/>
        <v>0</v>
      </c>
      <c r="BY61">
        <f t="shared" si="14"/>
        <v>0</v>
      </c>
      <c r="BZ61">
        <f t="shared" si="14"/>
        <v>0</v>
      </c>
      <c r="CA61">
        <f t="shared" si="14"/>
        <v>0</v>
      </c>
      <c r="CB61">
        <f t="shared" si="14"/>
        <v>0</v>
      </c>
      <c r="CC61">
        <f t="shared" si="14"/>
        <v>0</v>
      </c>
      <c r="CD61">
        <f t="shared" si="14"/>
        <v>0</v>
      </c>
    </row>
    <row r="62" spans="1:82" x14ac:dyDescent="0.25">
      <c r="A62" t="s">
        <v>349</v>
      </c>
      <c r="B62">
        <f t="shared" ref="B62:AG62" si="15">IF((B$6-B50)&gt;=B26,B26,(B$6-B50))</f>
        <v>0</v>
      </c>
      <c r="C62">
        <f t="shared" si="15"/>
        <v>0</v>
      </c>
      <c r="D62">
        <f t="shared" si="15"/>
        <v>0</v>
      </c>
      <c r="E62">
        <f t="shared" si="15"/>
        <v>0</v>
      </c>
      <c r="F62">
        <f t="shared" si="15"/>
        <v>0</v>
      </c>
      <c r="G62">
        <f t="shared" si="15"/>
        <v>0</v>
      </c>
      <c r="H62">
        <f t="shared" si="15"/>
        <v>0</v>
      </c>
      <c r="I62">
        <f t="shared" si="15"/>
        <v>0</v>
      </c>
      <c r="J62">
        <f t="shared" si="15"/>
        <v>0</v>
      </c>
      <c r="K62">
        <f t="shared" si="15"/>
        <v>0</v>
      </c>
      <c r="L62">
        <f t="shared" si="15"/>
        <v>0</v>
      </c>
      <c r="M62">
        <f t="shared" si="15"/>
        <v>0</v>
      </c>
      <c r="N62">
        <f t="shared" si="15"/>
        <v>0</v>
      </c>
      <c r="O62">
        <f t="shared" si="15"/>
        <v>0</v>
      </c>
      <c r="P62">
        <f t="shared" si="15"/>
        <v>0</v>
      </c>
      <c r="Q62">
        <f t="shared" si="15"/>
        <v>0</v>
      </c>
      <c r="R62">
        <f t="shared" si="15"/>
        <v>0</v>
      </c>
      <c r="S62">
        <f t="shared" si="15"/>
        <v>0</v>
      </c>
      <c r="T62">
        <f t="shared" si="15"/>
        <v>0</v>
      </c>
      <c r="U62">
        <f t="shared" si="15"/>
        <v>0</v>
      </c>
      <c r="V62">
        <f t="shared" si="15"/>
        <v>0</v>
      </c>
      <c r="W62">
        <f t="shared" si="15"/>
        <v>0</v>
      </c>
      <c r="X62">
        <f t="shared" si="15"/>
        <v>0</v>
      </c>
      <c r="Y62">
        <f t="shared" si="15"/>
        <v>0</v>
      </c>
      <c r="Z62">
        <f t="shared" si="15"/>
        <v>0</v>
      </c>
      <c r="AA62">
        <f t="shared" si="15"/>
        <v>0</v>
      </c>
      <c r="AB62">
        <f t="shared" si="15"/>
        <v>0</v>
      </c>
      <c r="AC62">
        <f t="shared" si="15"/>
        <v>0</v>
      </c>
      <c r="AD62">
        <f t="shared" si="15"/>
        <v>0</v>
      </c>
      <c r="AE62">
        <f t="shared" si="15"/>
        <v>0</v>
      </c>
      <c r="AF62">
        <f t="shared" si="15"/>
        <v>0</v>
      </c>
      <c r="AG62">
        <f t="shared" si="15"/>
        <v>0</v>
      </c>
      <c r="AH62">
        <f t="shared" ref="AH62:BM62" si="16">IF((AH$6-AH50)&gt;=AH26,AH26,(AH$6-AH50))</f>
        <v>0</v>
      </c>
      <c r="AI62">
        <f t="shared" si="16"/>
        <v>0</v>
      </c>
      <c r="AJ62">
        <f t="shared" si="16"/>
        <v>0</v>
      </c>
      <c r="AK62">
        <f t="shared" si="16"/>
        <v>0</v>
      </c>
      <c r="AL62">
        <f t="shared" si="16"/>
        <v>0</v>
      </c>
      <c r="AM62">
        <f t="shared" si="16"/>
        <v>0</v>
      </c>
      <c r="AN62">
        <f t="shared" si="16"/>
        <v>0</v>
      </c>
      <c r="AO62">
        <f t="shared" si="16"/>
        <v>0</v>
      </c>
      <c r="AP62">
        <f t="shared" si="16"/>
        <v>0</v>
      </c>
      <c r="AQ62">
        <f t="shared" si="16"/>
        <v>0</v>
      </c>
      <c r="AR62">
        <f t="shared" si="16"/>
        <v>0</v>
      </c>
      <c r="AS62">
        <f t="shared" si="16"/>
        <v>0</v>
      </c>
      <c r="AT62">
        <f t="shared" si="16"/>
        <v>0</v>
      </c>
      <c r="AU62">
        <f t="shared" si="16"/>
        <v>0</v>
      </c>
      <c r="AV62">
        <f t="shared" si="16"/>
        <v>0</v>
      </c>
      <c r="AW62">
        <f t="shared" si="16"/>
        <v>0</v>
      </c>
      <c r="AX62">
        <f t="shared" si="16"/>
        <v>0</v>
      </c>
      <c r="AY62">
        <f t="shared" si="16"/>
        <v>0</v>
      </c>
      <c r="AZ62">
        <f t="shared" si="16"/>
        <v>0</v>
      </c>
      <c r="BA62">
        <f t="shared" si="16"/>
        <v>0</v>
      </c>
      <c r="BB62">
        <f t="shared" si="16"/>
        <v>0</v>
      </c>
      <c r="BC62">
        <f t="shared" si="16"/>
        <v>0</v>
      </c>
      <c r="BD62">
        <f t="shared" si="16"/>
        <v>0</v>
      </c>
      <c r="BE62">
        <f t="shared" si="16"/>
        <v>0</v>
      </c>
      <c r="BF62">
        <f t="shared" si="16"/>
        <v>0</v>
      </c>
      <c r="BG62">
        <f t="shared" si="16"/>
        <v>0</v>
      </c>
      <c r="BH62">
        <f t="shared" si="16"/>
        <v>0</v>
      </c>
      <c r="BI62">
        <f t="shared" si="16"/>
        <v>0</v>
      </c>
      <c r="BJ62">
        <f t="shared" si="16"/>
        <v>0</v>
      </c>
      <c r="BK62">
        <f t="shared" si="16"/>
        <v>0</v>
      </c>
      <c r="BL62">
        <f t="shared" si="16"/>
        <v>0</v>
      </c>
      <c r="BM62">
        <f t="shared" si="16"/>
        <v>0</v>
      </c>
      <c r="BN62">
        <f t="shared" ref="BN62:CD62" si="17">IF((BN$6-BN50)&gt;=BN26,BN26,(BN$6-BN50))</f>
        <v>0</v>
      </c>
      <c r="BO62">
        <f t="shared" si="17"/>
        <v>0</v>
      </c>
      <c r="BP62">
        <f t="shared" si="17"/>
        <v>0</v>
      </c>
      <c r="BQ62">
        <f t="shared" si="17"/>
        <v>0</v>
      </c>
      <c r="BR62">
        <f t="shared" si="17"/>
        <v>0</v>
      </c>
      <c r="BS62">
        <f t="shared" si="17"/>
        <v>0</v>
      </c>
      <c r="BT62">
        <f t="shared" si="17"/>
        <v>0</v>
      </c>
      <c r="BU62">
        <f t="shared" si="17"/>
        <v>0</v>
      </c>
      <c r="BV62">
        <f t="shared" si="17"/>
        <v>0</v>
      </c>
      <c r="BW62">
        <f t="shared" si="17"/>
        <v>0</v>
      </c>
      <c r="BX62">
        <f t="shared" si="17"/>
        <v>0</v>
      </c>
      <c r="BY62">
        <f t="shared" si="17"/>
        <v>0</v>
      </c>
      <c r="BZ62">
        <f t="shared" si="17"/>
        <v>0</v>
      </c>
      <c r="CA62">
        <f t="shared" si="17"/>
        <v>0</v>
      </c>
      <c r="CB62">
        <f t="shared" si="17"/>
        <v>0</v>
      </c>
      <c r="CC62">
        <f t="shared" si="17"/>
        <v>0</v>
      </c>
      <c r="CD62">
        <f t="shared" si="17"/>
        <v>0</v>
      </c>
    </row>
    <row r="63" spans="1:82" x14ac:dyDescent="0.25">
      <c r="A63" t="s">
        <v>350</v>
      </c>
      <c r="B63">
        <f t="shared" ref="B63:AG63" si="18">IF((B$6-B51)&gt;=B27,B27,(B$6-B51))</f>
        <v>0</v>
      </c>
      <c r="C63">
        <f t="shared" si="18"/>
        <v>0</v>
      </c>
      <c r="D63">
        <f t="shared" si="18"/>
        <v>0</v>
      </c>
      <c r="E63">
        <f t="shared" si="18"/>
        <v>0</v>
      </c>
      <c r="F63">
        <f t="shared" si="18"/>
        <v>0</v>
      </c>
      <c r="G63">
        <f t="shared" si="18"/>
        <v>0</v>
      </c>
      <c r="H63">
        <f t="shared" si="18"/>
        <v>0</v>
      </c>
      <c r="I63">
        <f t="shared" si="18"/>
        <v>0</v>
      </c>
      <c r="J63">
        <f t="shared" si="18"/>
        <v>0</v>
      </c>
      <c r="K63">
        <f t="shared" si="18"/>
        <v>0</v>
      </c>
      <c r="L63">
        <f t="shared" si="18"/>
        <v>0</v>
      </c>
      <c r="M63">
        <f t="shared" si="18"/>
        <v>0</v>
      </c>
      <c r="N63">
        <f t="shared" si="18"/>
        <v>0</v>
      </c>
      <c r="O63">
        <f t="shared" si="18"/>
        <v>0</v>
      </c>
      <c r="P63">
        <f t="shared" si="18"/>
        <v>0</v>
      </c>
      <c r="Q63">
        <f t="shared" si="18"/>
        <v>0</v>
      </c>
      <c r="R63">
        <f t="shared" si="18"/>
        <v>0</v>
      </c>
      <c r="S63">
        <f t="shared" si="18"/>
        <v>0</v>
      </c>
      <c r="T63">
        <f t="shared" si="18"/>
        <v>0</v>
      </c>
      <c r="U63">
        <f t="shared" si="18"/>
        <v>0</v>
      </c>
      <c r="V63">
        <f t="shared" si="18"/>
        <v>0</v>
      </c>
      <c r="W63">
        <f t="shared" si="18"/>
        <v>0</v>
      </c>
      <c r="X63">
        <f t="shared" si="18"/>
        <v>0</v>
      </c>
      <c r="Y63">
        <f t="shared" si="18"/>
        <v>0</v>
      </c>
      <c r="Z63">
        <f t="shared" si="18"/>
        <v>0</v>
      </c>
      <c r="AA63">
        <f t="shared" si="18"/>
        <v>0</v>
      </c>
      <c r="AB63">
        <f t="shared" si="18"/>
        <v>0</v>
      </c>
      <c r="AC63">
        <f t="shared" si="18"/>
        <v>0</v>
      </c>
      <c r="AD63">
        <f t="shared" si="18"/>
        <v>0</v>
      </c>
      <c r="AE63">
        <f t="shared" si="18"/>
        <v>0</v>
      </c>
      <c r="AF63">
        <f t="shared" si="18"/>
        <v>0</v>
      </c>
      <c r="AG63">
        <f t="shared" si="18"/>
        <v>0</v>
      </c>
      <c r="AH63">
        <f t="shared" ref="AH63:BM63" si="19">IF((AH$6-AH51)&gt;=AH27,AH27,(AH$6-AH51))</f>
        <v>0</v>
      </c>
      <c r="AI63">
        <f t="shared" si="19"/>
        <v>0</v>
      </c>
      <c r="AJ63">
        <f t="shared" si="19"/>
        <v>0</v>
      </c>
      <c r="AK63">
        <f t="shared" si="19"/>
        <v>0</v>
      </c>
      <c r="AL63">
        <f t="shared" si="19"/>
        <v>0</v>
      </c>
      <c r="AM63">
        <f t="shared" si="19"/>
        <v>0</v>
      </c>
      <c r="AN63">
        <f t="shared" si="19"/>
        <v>0</v>
      </c>
      <c r="AO63">
        <f t="shared" si="19"/>
        <v>0</v>
      </c>
      <c r="AP63">
        <f t="shared" si="19"/>
        <v>0</v>
      </c>
      <c r="AQ63">
        <f t="shared" si="19"/>
        <v>0</v>
      </c>
      <c r="AR63">
        <f t="shared" si="19"/>
        <v>0</v>
      </c>
      <c r="AS63">
        <f t="shared" si="19"/>
        <v>0</v>
      </c>
      <c r="AT63">
        <f t="shared" si="19"/>
        <v>0</v>
      </c>
      <c r="AU63">
        <f t="shared" si="19"/>
        <v>0</v>
      </c>
      <c r="AV63">
        <f t="shared" si="19"/>
        <v>0</v>
      </c>
      <c r="AW63">
        <f t="shared" si="19"/>
        <v>0</v>
      </c>
      <c r="AX63">
        <f t="shared" si="19"/>
        <v>0</v>
      </c>
      <c r="AY63">
        <f t="shared" si="19"/>
        <v>0</v>
      </c>
      <c r="AZ63">
        <f t="shared" si="19"/>
        <v>0</v>
      </c>
      <c r="BA63">
        <f t="shared" si="19"/>
        <v>0</v>
      </c>
      <c r="BB63">
        <f t="shared" si="19"/>
        <v>0</v>
      </c>
      <c r="BC63">
        <f t="shared" si="19"/>
        <v>0</v>
      </c>
      <c r="BD63">
        <f t="shared" si="19"/>
        <v>0</v>
      </c>
      <c r="BE63">
        <f t="shared" si="19"/>
        <v>0</v>
      </c>
      <c r="BF63">
        <f t="shared" si="19"/>
        <v>0</v>
      </c>
      <c r="BG63">
        <f t="shared" si="19"/>
        <v>0</v>
      </c>
      <c r="BH63">
        <f t="shared" si="19"/>
        <v>0</v>
      </c>
      <c r="BI63">
        <f t="shared" si="19"/>
        <v>0</v>
      </c>
      <c r="BJ63">
        <f t="shared" si="19"/>
        <v>0</v>
      </c>
      <c r="BK63">
        <f t="shared" si="19"/>
        <v>0</v>
      </c>
      <c r="BL63">
        <f t="shared" si="19"/>
        <v>0</v>
      </c>
      <c r="BM63">
        <f t="shared" si="19"/>
        <v>0</v>
      </c>
      <c r="BN63">
        <f t="shared" ref="BN63:CD63" si="20">IF((BN$6-BN51)&gt;=BN27,BN27,(BN$6-BN51))</f>
        <v>0</v>
      </c>
      <c r="BO63">
        <f t="shared" si="20"/>
        <v>0</v>
      </c>
      <c r="BP63">
        <f t="shared" si="20"/>
        <v>0</v>
      </c>
      <c r="BQ63">
        <f t="shared" si="20"/>
        <v>0</v>
      </c>
      <c r="BR63">
        <f t="shared" si="20"/>
        <v>0</v>
      </c>
      <c r="BS63">
        <f t="shared" si="20"/>
        <v>0</v>
      </c>
      <c r="BT63">
        <f t="shared" si="20"/>
        <v>0</v>
      </c>
      <c r="BU63">
        <f t="shared" si="20"/>
        <v>0</v>
      </c>
      <c r="BV63">
        <f t="shared" si="20"/>
        <v>0</v>
      </c>
      <c r="BW63">
        <f t="shared" si="20"/>
        <v>0</v>
      </c>
      <c r="BX63">
        <f t="shared" si="20"/>
        <v>0</v>
      </c>
      <c r="BY63">
        <f t="shared" si="20"/>
        <v>0</v>
      </c>
      <c r="BZ63">
        <f t="shared" si="20"/>
        <v>0</v>
      </c>
      <c r="CA63">
        <f t="shared" si="20"/>
        <v>0</v>
      </c>
      <c r="CB63">
        <f t="shared" si="20"/>
        <v>0</v>
      </c>
      <c r="CC63">
        <f t="shared" si="20"/>
        <v>0</v>
      </c>
      <c r="CD63">
        <f t="shared" si="20"/>
        <v>0</v>
      </c>
    </row>
    <row r="64" spans="1:82" x14ac:dyDescent="0.25">
      <c r="A64" t="s">
        <v>351</v>
      </c>
      <c r="B64">
        <f t="shared" ref="B64:AG64" si="21">IF((B$6-B52)&gt;=B28,B28,(B$6-B52))</f>
        <v>0</v>
      </c>
      <c r="C64">
        <f t="shared" si="21"/>
        <v>0</v>
      </c>
      <c r="D64">
        <f t="shared" si="21"/>
        <v>0</v>
      </c>
      <c r="E64">
        <f t="shared" si="21"/>
        <v>0</v>
      </c>
      <c r="F64">
        <f t="shared" si="21"/>
        <v>0</v>
      </c>
      <c r="G64">
        <f t="shared" si="21"/>
        <v>0</v>
      </c>
      <c r="H64">
        <f t="shared" si="21"/>
        <v>0</v>
      </c>
      <c r="I64">
        <f t="shared" si="21"/>
        <v>0</v>
      </c>
      <c r="J64">
        <f t="shared" si="21"/>
        <v>0</v>
      </c>
      <c r="K64">
        <f t="shared" si="21"/>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ref="AH64:BM64" si="22">IF((AH$6-AH52)&gt;=AH28,AH28,(AH$6-AH52))</f>
        <v>0</v>
      </c>
      <c r="AI64">
        <f t="shared" si="22"/>
        <v>0</v>
      </c>
      <c r="AJ64">
        <f t="shared" si="22"/>
        <v>0</v>
      </c>
      <c r="AK64">
        <f t="shared" si="22"/>
        <v>0</v>
      </c>
      <c r="AL64">
        <f t="shared" si="22"/>
        <v>0</v>
      </c>
      <c r="AM64">
        <f t="shared" si="22"/>
        <v>0</v>
      </c>
      <c r="AN64">
        <f t="shared" si="22"/>
        <v>0</v>
      </c>
      <c r="AO64">
        <f t="shared" si="22"/>
        <v>0</v>
      </c>
      <c r="AP64">
        <f t="shared" si="22"/>
        <v>0</v>
      </c>
      <c r="AQ64">
        <f t="shared" si="22"/>
        <v>0</v>
      </c>
      <c r="AR64">
        <f t="shared" si="22"/>
        <v>0</v>
      </c>
      <c r="AS64">
        <f t="shared" si="22"/>
        <v>0</v>
      </c>
      <c r="AT64">
        <f t="shared" si="22"/>
        <v>0</v>
      </c>
      <c r="AU64">
        <f t="shared" si="22"/>
        <v>0</v>
      </c>
      <c r="AV64">
        <f t="shared" si="22"/>
        <v>0</v>
      </c>
      <c r="AW64">
        <f t="shared" si="22"/>
        <v>0</v>
      </c>
      <c r="AX64">
        <f t="shared" si="22"/>
        <v>0</v>
      </c>
      <c r="AY64">
        <f t="shared" si="22"/>
        <v>0</v>
      </c>
      <c r="AZ64">
        <f t="shared" si="22"/>
        <v>0</v>
      </c>
      <c r="BA64">
        <f t="shared" si="22"/>
        <v>0</v>
      </c>
      <c r="BB64">
        <f t="shared" si="22"/>
        <v>0</v>
      </c>
      <c r="BC64">
        <f t="shared" si="22"/>
        <v>0</v>
      </c>
      <c r="BD64">
        <f t="shared" si="22"/>
        <v>0</v>
      </c>
      <c r="BE64">
        <f t="shared" si="22"/>
        <v>0</v>
      </c>
      <c r="BF64">
        <f t="shared" si="22"/>
        <v>0</v>
      </c>
      <c r="BG64">
        <f t="shared" si="22"/>
        <v>0</v>
      </c>
      <c r="BH64">
        <f t="shared" si="22"/>
        <v>0</v>
      </c>
      <c r="BI64">
        <f t="shared" si="22"/>
        <v>0</v>
      </c>
      <c r="BJ64">
        <f t="shared" si="22"/>
        <v>0</v>
      </c>
      <c r="BK64">
        <f t="shared" si="22"/>
        <v>0</v>
      </c>
      <c r="BL64">
        <f t="shared" si="22"/>
        <v>0</v>
      </c>
      <c r="BM64">
        <f t="shared" si="22"/>
        <v>0</v>
      </c>
      <c r="BN64">
        <f t="shared" ref="BN64:CD64" si="23">IF((BN$6-BN52)&gt;=BN28,BN28,(BN$6-BN52))</f>
        <v>0</v>
      </c>
      <c r="BO64">
        <f t="shared" si="23"/>
        <v>0</v>
      </c>
      <c r="BP64">
        <f t="shared" si="23"/>
        <v>0</v>
      </c>
      <c r="BQ64">
        <f t="shared" si="23"/>
        <v>0</v>
      </c>
      <c r="BR64">
        <f t="shared" si="23"/>
        <v>0</v>
      </c>
      <c r="BS64">
        <f t="shared" si="23"/>
        <v>0</v>
      </c>
      <c r="BT64">
        <f t="shared" si="23"/>
        <v>0</v>
      </c>
      <c r="BU64">
        <f t="shared" si="23"/>
        <v>0</v>
      </c>
      <c r="BV64">
        <f t="shared" si="23"/>
        <v>0</v>
      </c>
      <c r="BW64">
        <f t="shared" si="23"/>
        <v>0</v>
      </c>
      <c r="BX64">
        <f t="shared" si="23"/>
        <v>0</v>
      </c>
      <c r="BY64">
        <f t="shared" si="23"/>
        <v>0</v>
      </c>
      <c r="BZ64">
        <f t="shared" si="23"/>
        <v>0</v>
      </c>
      <c r="CA64">
        <f t="shared" si="23"/>
        <v>0</v>
      </c>
      <c r="CB64">
        <f t="shared" si="23"/>
        <v>0</v>
      </c>
      <c r="CC64">
        <f t="shared" si="23"/>
        <v>0</v>
      </c>
      <c r="CD64">
        <f t="shared" si="23"/>
        <v>0</v>
      </c>
    </row>
    <row r="65" spans="1:82" x14ac:dyDescent="0.25">
      <c r="A65" t="s">
        <v>352</v>
      </c>
      <c r="B65">
        <f t="shared" ref="B65:AG65" si="24">IF((B$6-B53)&gt;=B29,B29,(B$6-B53))</f>
        <v>0</v>
      </c>
      <c r="C65">
        <f t="shared" si="24"/>
        <v>0</v>
      </c>
      <c r="D65">
        <f t="shared" si="24"/>
        <v>0</v>
      </c>
      <c r="E65">
        <f t="shared" si="24"/>
        <v>0</v>
      </c>
      <c r="F65">
        <f t="shared" si="24"/>
        <v>0</v>
      </c>
      <c r="G65">
        <f t="shared" si="24"/>
        <v>0</v>
      </c>
      <c r="H65">
        <f t="shared" si="24"/>
        <v>0</v>
      </c>
      <c r="I65">
        <f t="shared" si="24"/>
        <v>0</v>
      </c>
      <c r="J65">
        <f t="shared" si="24"/>
        <v>0</v>
      </c>
      <c r="K65">
        <f t="shared" si="24"/>
        <v>0</v>
      </c>
      <c r="L65">
        <f t="shared" si="24"/>
        <v>0</v>
      </c>
      <c r="M65">
        <f t="shared" si="24"/>
        <v>0</v>
      </c>
      <c r="N65">
        <f t="shared" si="24"/>
        <v>0</v>
      </c>
      <c r="O65">
        <f t="shared" si="24"/>
        <v>0</v>
      </c>
      <c r="P65">
        <f t="shared" si="24"/>
        <v>0</v>
      </c>
      <c r="Q65">
        <f t="shared" si="24"/>
        <v>0</v>
      </c>
      <c r="R65">
        <f t="shared" si="24"/>
        <v>0</v>
      </c>
      <c r="S65">
        <f t="shared" si="24"/>
        <v>0</v>
      </c>
      <c r="T65">
        <f t="shared" si="24"/>
        <v>0</v>
      </c>
      <c r="U65">
        <f t="shared" si="24"/>
        <v>0</v>
      </c>
      <c r="V65">
        <f t="shared" si="24"/>
        <v>0</v>
      </c>
      <c r="W65">
        <f t="shared" si="24"/>
        <v>0</v>
      </c>
      <c r="X65">
        <f t="shared" si="24"/>
        <v>0</v>
      </c>
      <c r="Y65">
        <f t="shared" si="24"/>
        <v>0</v>
      </c>
      <c r="Z65">
        <f t="shared" si="24"/>
        <v>0</v>
      </c>
      <c r="AA65">
        <f t="shared" si="24"/>
        <v>0</v>
      </c>
      <c r="AB65">
        <f t="shared" si="24"/>
        <v>0</v>
      </c>
      <c r="AC65">
        <f t="shared" si="24"/>
        <v>0</v>
      </c>
      <c r="AD65">
        <f t="shared" si="24"/>
        <v>0</v>
      </c>
      <c r="AE65">
        <f t="shared" si="24"/>
        <v>0</v>
      </c>
      <c r="AF65">
        <f t="shared" si="24"/>
        <v>0</v>
      </c>
      <c r="AG65">
        <f t="shared" si="24"/>
        <v>0</v>
      </c>
      <c r="AH65">
        <f t="shared" ref="AH65:BM65" si="25">IF((AH$6-AH53)&gt;=AH29,AH29,(AH$6-AH53))</f>
        <v>0</v>
      </c>
      <c r="AI65">
        <f t="shared" si="25"/>
        <v>0</v>
      </c>
      <c r="AJ65">
        <f t="shared" si="25"/>
        <v>0</v>
      </c>
      <c r="AK65">
        <f t="shared" si="25"/>
        <v>0</v>
      </c>
      <c r="AL65">
        <f t="shared" si="25"/>
        <v>0</v>
      </c>
      <c r="AM65">
        <f t="shared" si="25"/>
        <v>0</v>
      </c>
      <c r="AN65">
        <f t="shared" si="25"/>
        <v>0</v>
      </c>
      <c r="AO65">
        <f t="shared" si="25"/>
        <v>0</v>
      </c>
      <c r="AP65">
        <f t="shared" si="25"/>
        <v>0</v>
      </c>
      <c r="AQ65">
        <f t="shared" si="25"/>
        <v>0</v>
      </c>
      <c r="AR65">
        <f t="shared" si="25"/>
        <v>0</v>
      </c>
      <c r="AS65">
        <f t="shared" si="25"/>
        <v>0</v>
      </c>
      <c r="AT65">
        <f t="shared" si="25"/>
        <v>0</v>
      </c>
      <c r="AU65">
        <f t="shared" si="25"/>
        <v>0</v>
      </c>
      <c r="AV65">
        <f t="shared" si="25"/>
        <v>0</v>
      </c>
      <c r="AW65">
        <f t="shared" si="25"/>
        <v>0</v>
      </c>
      <c r="AX65">
        <f t="shared" si="25"/>
        <v>0</v>
      </c>
      <c r="AY65">
        <f t="shared" si="25"/>
        <v>0</v>
      </c>
      <c r="AZ65">
        <f t="shared" si="25"/>
        <v>0</v>
      </c>
      <c r="BA65">
        <f t="shared" si="25"/>
        <v>0</v>
      </c>
      <c r="BB65">
        <f t="shared" si="25"/>
        <v>0</v>
      </c>
      <c r="BC65">
        <f t="shared" si="25"/>
        <v>0</v>
      </c>
      <c r="BD65">
        <f t="shared" si="25"/>
        <v>0</v>
      </c>
      <c r="BE65">
        <f t="shared" si="25"/>
        <v>0</v>
      </c>
      <c r="BF65">
        <f t="shared" si="25"/>
        <v>0</v>
      </c>
      <c r="BG65">
        <f t="shared" si="25"/>
        <v>0</v>
      </c>
      <c r="BH65">
        <f t="shared" si="25"/>
        <v>0</v>
      </c>
      <c r="BI65">
        <f t="shared" si="25"/>
        <v>0</v>
      </c>
      <c r="BJ65">
        <f t="shared" si="25"/>
        <v>0</v>
      </c>
      <c r="BK65">
        <f t="shared" si="25"/>
        <v>0</v>
      </c>
      <c r="BL65">
        <f t="shared" si="25"/>
        <v>0</v>
      </c>
      <c r="BM65">
        <f t="shared" si="25"/>
        <v>0</v>
      </c>
      <c r="BN65">
        <f t="shared" ref="BN65:CD65" si="26">IF((BN$6-BN53)&gt;=BN29,BN29,(BN$6-BN53))</f>
        <v>0</v>
      </c>
      <c r="BO65">
        <f t="shared" si="26"/>
        <v>0</v>
      </c>
      <c r="BP65">
        <f t="shared" si="26"/>
        <v>0</v>
      </c>
      <c r="BQ65">
        <f t="shared" si="26"/>
        <v>0</v>
      </c>
      <c r="BR65">
        <f t="shared" si="26"/>
        <v>0</v>
      </c>
      <c r="BS65">
        <f t="shared" si="26"/>
        <v>0</v>
      </c>
      <c r="BT65">
        <f t="shared" si="26"/>
        <v>0</v>
      </c>
      <c r="BU65">
        <f t="shared" si="26"/>
        <v>0</v>
      </c>
      <c r="BV65">
        <f t="shared" si="26"/>
        <v>0</v>
      </c>
      <c r="BW65">
        <f t="shared" si="26"/>
        <v>0</v>
      </c>
      <c r="BX65">
        <f t="shared" si="26"/>
        <v>0</v>
      </c>
      <c r="BY65">
        <f t="shared" si="26"/>
        <v>0</v>
      </c>
      <c r="BZ65">
        <f t="shared" si="26"/>
        <v>0</v>
      </c>
      <c r="CA65">
        <f t="shared" si="26"/>
        <v>0</v>
      </c>
      <c r="CB65">
        <f t="shared" si="26"/>
        <v>0</v>
      </c>
      <c r="CC65">
        <f t="shared" si="26"/>
        <v>0</v>
      </c>
      <c r="CD65">
        <f t="shared" si="26"/>
        <v>0</v>
      </c>
    </row>
    <row r="66" spans="1:82" x14ac:dyDescent="0.25">
      <c r="A66" t="s">
        <v>353</v>
      </c>
      <c r="B66">
        <f t="shared" ref="B66:AG66" si="27">IF((B$6-B54)&gt;=B30,B30,(B$6-B54))</f>
        <v>0</v>
      </c>
      <c r="C66">
        <f t="shared" si="27"/>
        <v>0</v>
      </c>
      <c r="D66">
        <f t="shared" si="27"/>
        <v>0</v>
      </c>
      <c r="E66">
        <f t="shared" si="27"/>
        <v>0</v>
      </c>
      <c r="F66">
        <f t="shared" si="27"/>
        <v>0</v>
      </c>
      <c r="G66">
        <f t="shared" si="27"/>
        <v>0</v>
      </c>
      <c r="H66">
        <f t="shared" si="27"/>
        <v>0</v>
      </c>
      <c r="I66">
        <f t="shared" si="27"/>
        <v>0</v>
      </c>
      <c r="J66">
        <f t="shared" si="27"/>
        <v>0</v>
      </c>
      <c r="K66">
        <f t="shared" si="27"/>
        <v>0</v>
      </c>
      <c r="L66">
        <f t="shared" si="27"/>
        <v>0</v>
      </c>
      <c r="M66">
        <f t="shared" si="27"/>
        <v>0</v>
      </c>
      <c r="N66">
        <f t="shared" si="27"/>
        <v>0</v>
      </c>
      <c r="O66">
        <f t="shared" si="27"/>
        <v>0</v>
      </c>
      <c r="P66">
        <f t="shared" si="27"/>
        <v>0</v>
      </c>
      <c r="Q66">
        <f t="shared" si="27"/>
        <v>0</v>
      </c>
      <c r="R66">
        <f t="shared" si="27"/>
        <v>0</v>
      </c>
      <c r="S66">
        <f t="shared" si="27"/>
        <v>0</v>
      </c>
      <c r="T66">
        <f t="shared" si="27"/>
        <v>0</v>
      </c>
      <c r="U66">
        <f t="shared" si="27"/>
        <v>0</v>
      </c>
      <c r="V66">
        <f t="shared" si="27"/>
        <v>0</v>
      </c>
      <c r="W66">
        <f t="shared" si="27"/>
        <v>0</v>
      </c>
      <c r="X66">
        <f t="shared" si="27"/>
        <v>0</v>
      </c>
      <c r="Y66">
        <f t="shared" si="27"/>
        <v>0</v>
      </c>
      <c r="Z66">
        <f t="shared" si="27"/>
        <v>0</v>
      </c>
      <c r="AA66">
        <f t="shared" si="27"/>
        <v>0</v>
      </c>
      <c r="AB66">
        <f t="shared" si="27"/>
        <v>0</v>
      </c>
      <c r="AC66">
        <f t="shared" si="27"/>
        <v>0</v>
      </c>
      <c r="AD66">
        <f t="shared" si="27"/>
        <v>0</v>
      </c>
      <c r="AE66">
        <f t="shared" si="27"/>
        <v>0</v>
      </c>
      <c r="AF66">
        <f t="shared" si="27"/>
        <v>0</v>
      </c>
      <c r="AG66">
        <f t="shared" si="27"/>
        <v>0</v>
      </c>
      <c r="AH66">
        <f t="shared" ref="AH66:BM66" si="28">IF((AH$6-AH54)&gt;=AH30,AH30,(AH$6-AH54))</f>
        <v>0</v>
      </c>
      <c r="AI66">
        <f t="shared" si="28"/>
        <v>0</v>
      </c>
      <c r="AJ66">
        <f t="shared" si="28"/>
        <v>0</v>
      </c>
      <c r="AK66">
        <f t="shared" si="28"/>
        <v>0</v>
      </c>
      <c r="AL66">
        <f t="shared" si="28"/>
        <v>0</v>
      </c>
      <c r="AM66">
        <f t="shared" si="28"/>
        <v>0</v>
      </c>
      <c r="AN66">
        <f t="shared" si="28"/>
        <v>0</v>
      </c>
      <c r="AO66">
        <f t="shared" si="28"/>
        <v>0</v>
      </c>
      <c r="AP66">
        <f t="shared" si="28"/>
        <v>0</v>
      </c>
      <c r="AQ66">
        <f t="shared" si="28"/>
        <v>0</v>
      </c>
      <c r="AR66">
        <f t="shared" si="28"/>
        <v>0</v>
      </c>
      <c r="AS66">
        <f t="shared" si="28"/>
        <v>0</v>
      </c>
      <c r="AT66">
        <f t="shared" si="28"/>
        <v>0</v>
      </c>
      <c r="AU66">
        <f t="shared" si="28"/>
        <v>0</v>
      </c>
      <c r="AV66">
        <f t="shared" si="28"/>
        <v>0</v>
      </c>
      <c r="AW66">
        <f t="shared" si="28"/>
        <v>0</v>
      </c>
      <c r="AX66">
        <f t="shared" si="28"/>
        <v>0</v>
      </c>
      <c r="AY66">
        <f t="shared" si="28"/>
        <v>0</v>
      </c>
      <c r="AZ66">
        <f t="shared" si="28"/>
        <v>0</v>
      </c>
      <c r="BA66">
        <f t="shared" si="28"/>
        <v>0</v>
      </c>
      <c r="BB66">
        <f t="shared" si="28"/>
        <v>0</v>
      </c>
      <c r="BC66">
        <f t="shared" si="28"/>
        <v>0</v>
      </c>
      <c r="BD66">
        <f t="shared" si="28"/>
        <v>0</v>
      </c>
      <c r="BE66">
        <f t="shared" si="28"/>
        <v>0</v>
      </c>
      <c r="BF66">
        <f t="shared" si="28"/>
        <v>0</v>
      </c>
      <c r="BG66">
        <f t="shared" si="28"/>
        <v>0</v>
      </c>
      <c r="BH66">
        <f t="shared" si="28"/>
        <v>0</v>
      </c>
      <c r="BI66">
        <f t="shared" si="28"/>
        <v>0</v>
      </c>
      <c r="BJ66">
        <f t="shared" si="28"/>
        <v>0</v>
      </c>
      <c r="BK66">
        <f t="shared" si="28"/>
        <v>0</v>
      </c>
      <c r="BL66">
        <f t="shared" si="28"/>
        <v>0</v>
      </c>
      <c r="BM66">
        <f t="shared" si="28"/>
        <v>0</v>
      </c>
      <c r="BN66">
        <f t="shared" ref="BN66:CD66" si="29">IF((BN$6-BN54)&gt;=BN30,BN30,(BN$6-BN54))</f>
        <v>0</v>
      </c>
      <c r="BO66">
        <f t="shared" si="29"/>
        <v>0</v>
      </c>
      <c r="BP66">
        <f t="shared" si="29"/>
        <v>0</v>
      </c>
      <c r="BQ66">
        <f t="shared" si="29"/>
        <v>0</v>
      </c>
      <c r="BR66">
        <f t="shared" si="29"/>
        <v>0</v>
      </c>
      <c r="BS66">
        <f t="shared" si="29"/>
        <v>0</v>
      </c>
      <c r="BT66">
        <f t="shared" si="29"/>
        <v>0</v>
      </c>
      <c r="BU66">
        <f t="shared" si="29"/>
        <v>0</v>
      </c>
      <c r="BV66">
        <f t="shared" si="29"/>
        <v>0</v>
      </c>
      <c r="BW66">
        <f t="shared" si="29"/>
        <v>0</v>
      </c>
      <c r="BX66">
        <f t="shared" si="29"/>
        <v>0</v>
      </c>
      <c r="BY66">
        <f t="shared" si="29"/>
        <v>0</v>
      </c>
      <c r="BZ66">
        <f t="shared" si="29"/>
        <v>0</v>
      </c>
      <c r="CA66">
        <f t="shared" si="29"/>
        <v>0</v>
      </c>
      <c r="CB66">
        <f t="shared" si="29"/>
        <v>0</v>
      </c>
      <c r="CC66">
        <f t="shared" si="29"/>
        <v>0</v>
      </c>
      <c r="CD66">
        <f t="shared" si="29"/>
        <v>0</v>
      </c>
    </row>
    <row r="68" spans="1:82" x14ac:dyDescent="0.25">
      <c r="A68" t="s">
        <v>384</v>
      </c>
    </row>
    <row r="69" spans="1:82" x14ac:dyDescent="0.25">
      <c r="A69" t="s">
        <v>344</v>
      </c>
      <c r="B69">
        <f>IF(B$5&gt;=B33,B33,B$5)</f>
        <v>0</v>
      </c>
      <c r="C69">
        <f t="shared" ref="C69:BN70" si="30">IF(C$5&gt;=C33,C33,C$5)</f>
        <v>0</v>
      </c>
      <c r="D69">
        <f t="shared" si="30"/>
        <v>0</v>
      </c>
      <c r="E69">
        <f t="shared" si="30"/>
        <v>0</v>
      </c>
      <c r="F69">
        <f t="shared" si="30"/>
        <v>0</v>
      </c>
      <c r="G69">
        <f t="shared" si="30"/>
        <v>0</v>
      </c>
      <c r="H69">
        <f t="shared" si="30"/>
        <v>0</v>
      </c>
      <c r="I69">
        <f t="shared" si="30"/>
        <v>0</v>
      </c>
      <c r="J69">
        <f t="shared" si="30"/>
        <v>0</v>
      </c>
      <c r="K69">
        <f t="shared" si="30"/>
        <v>0</v>
      </c>
      <c r="L69">
        <f t="shared" si="30"/>
        <v>0</v>
      </c>
      <c r="M69">
        <f t="shared" si="30"/>
        <v>0</v>
      </c>
      <c r="N69">
        <f t="shared" si="30"/>
        <v>0</v>
      </c>
      <c r="O69">
        <f t="shared" si="30"/>
        <v>0</v>
      </c>
      <c r="P69">
        <f t="shared" si="30"/>
        <v>0</v>
      </c>
      <c r="Q69">
        <f t="shared" si="30"/>
        <v>0</v>
      </c>
      <c r="R69">
        <f t="shared" si="30"/>
        <v>0</v>
      </c>
      <c r="S69">
        <f t="shared" si="30"/>
        <v>0</v>
      </c>
      <c r="T69">
        <f t="shared" si="30"/>
        <v>0</v>
      </c>
      <c r="U69">
        <f t="shared" si="30"/>
        <v>0</v>
      </c>
      <c r="V69">
        <f t="shared" si="30"/>
        <v>0</v>
      </c>
      <c r="W69">
        <f t="shared" si="30"/>
        <v>0</v>
      </c>
      <c r="X69">
        <f t="shared" si="30"/>
        <v>0</v>
      </c>
      <c r="Y69">
        <f t="shared" si="30"/>
        <v>0</v>
      </c>
      <c r="Z69">
        <f t="shared" si="30"/>
        <v>0</v>
      </c>
      <c r="AA69">
        <f t="shared" si="30"/>
        <v>0</v>
      </c>
      <c r="AB69">
        <f t="shared" si="30"/>
        <v>0</v>
      </c>
      <c r="AC69">
        <f t="shared" si="30"/>
        <v>0</v>
      </c>
      <c r="AD69">
        <f t="shared" si="30"/>
        <v>0</v>
      </c>
      <c r="AE69">
        <f t="shared" si="30"/>
        <v>0</v>
      </c>
      <c r="AF69">
        <f t="shared" si="30"/>
        <v>0</v>
      </c>
      <c r="AG69">
        <f t="shared" si="30"/>
        <v>0</v>
      </c>
      <c r="AH69">
        <f t="shared" si="30"/>
        <v>0</v>
      </c>
      <c r="AI69">
        <f t="shared" si="30"/>
        <v>0</v>
      </c>
      <c r="AJ69">
        <f t="shared" si="30"/>
        <v>0</v>
      </c>
      <c r="AK69">
        <f t="shared" si="30"/>
        <v>0</v>
      </c>
      <c r="AL69">
        <f t="shared" si="30"/>
        <v>0</v>
      </c>
      <c r="AM69">
        <f t="shared" si="30"/>
        <v>0</v>
      </c>
      <c r="AN69">
        <f t="shared" si="30"/>
        <v>0</v>
      </c>
      <c r="AO69">
        <f t="shared" si="30"/>
        <v>0</v>
      </c>
      <c r="AP69">
        <f t="shared" si="30"/>
        <v>0</v>
      </c>
      <c r="AQ69">
        <f t="shared" si="30"/>
        <v>0</v>
      </c>
      <c r="AR69">
        <f t="shared" si="30"/>
        <v>0</v>
      </c>
      <c r="AS69">
        <f t="shared" si="30"/>
        <v>0</v>
      </c>
      <c r="AT69">
        <f t="shared" si="30"/>
        <v>0</v>
      </c>
      <c r="AU69">
        <f t="shared" si="30"/>
        <v>0</v>
      </c>
      <c r="AV69">
        <f t="shared" si="30"/>
        <v>0</v>
      </c>
      <c r="AW69">
        <f t="shared" si="30"/>
        <v>0</v>
      </c>
      <c r="AX69">
        <f t="shared" si="30"/>
        <v>0</v>
      </c>
      <c r="AY69">
        <f t="shared" si="30"/>
        <v>0</v>
      </c>
      <c r="AZ69">
        <f t="shared" si="30"/>
        <v>0</v>
      </c>
      <c r="BA69">
        <f t="shared" si="30"/>
        <v>0</v>
      </c>
      <c r="BB69">
        <f t="shared" si="30"/>
        <v>0</v>
      </c>
      <c r="BC69">
        <f t="shared" si="30"/>
        <v>0</v>
      </c>
      <c r="BD69">
        <f t="shared" si="30"/>
        <v>0</v>
      </c>
      <c r="BE69">
        <f t="shared" si="30"/>
        <v>0</v>
      </c>
      <c r="BF69">
        <f t="shared" si="30"/>
        <v>0</v>
      </c>
      <c r="BG69">
        <f t="shared" si="30"/>
        <v>0</v>
      </c>
      <c r="BH69">
        <f t="shared" si="30"/>
        <v>0</v>
      </c>
      <c r="BI69">
        <f t="shared" si="30"/>
        <v>0</v>
      </c>
      <c r="BJ69">
        <f t="shared" si="30"/>
        <v>0</v>
      </c>
      <c r="BK69">
        <f t="shared" si="30"/>
        <v>0</v>
      </c>
      <c r="BL69">
        <f t="shared" si="30"/>
        <v>0</v>
      </c>
      <c r="BM69">
        <f t="shared" si="30"/>
        <v>0</v>
      </c>
      <c r="BN69">
        <f t="shared" si="30"/>
        <v>0</v>
      </c>
      <c r="BO69">
        <f t="shared" ref="BO69:CD73" si="31">IF(BO$5&gt;=BO33,BO33,BO$5)</f>
        <v>0</v>
      </c>
      <c r="BP69">
        <f t="shared" si="31"/>
        <v>0</v>
      </c>
      <c r="BQ69">
        <f t="shared" si="31"/>
        <v>0</v>
      </c>
      <c r="BR69">
        <f t="shared" si="31"/>
        <v>0</v>
      </c>
      <c r="BS69">
        <f t="shared" si="31"/>
        <v>0</v>
      </c>
      <c r="BT69">
        <f t="shared" si="31"/>
        <v>0</v>
      </c>
      <c r="BU69">
        <f t="shared" si="31"/>
        <v>0</v>
      </c>
      <c r="BV69">
        <f t="shared" si="31"/>
        <v>0</v>
      </c>
      <c r="BW69">
        <f t="shared" si="31"/>
        <v>0</v>
      </c>
      <c r="BX69">
        <f t="shared" si="31"/>
        <v>0</v>
      </c>
      <c r="BY69">
        <f t="shared" si="31"/>
        <v>0</v>
      </c>
      <c r="BZ69">
        <f t="shared" si="31"/>
        <v>0</v>
      </c>
      <c r="CA69">
        <f t="shared" si="31"/>
        <v>0</v>
      </c>
      <c r="CB69">
        <f t="shared" si="31"/>
        <v>0</v>
      </c>
      <c r="CC69">
        <f t="shared" si="31"/>
        <v>0</v>
      </c>
      <c r="CD69">
        <f t="shared" si="31"/>
        <v>0</v>
      </c>
    </row>
    <row r="70" spans="1:82" x14ac:dyDescent="0.25">
      <c r="A70" t="s">
        <v>345</v>
      </c>
      <c r="B70">
        <f t="shared" ref="B70:Q78" si="32">IF(B$5&gt;=B34,B34,B$5)</f>
        <v>0</v>
      </c>
      <c r="C70">
        <f t="shared" si="32"/>
        <v>0</v>
      </c>
      <c r="D70">
        <f t="shared" si="32"/>
        <v>0</v>
      </c>
      <c r="E70">
        <f t="shared" si="32"/>
        <v>0</v>
      </c>
      <c r="F70">
        <f t="shared" si="32"/>
        <v>0</v>
      </c>
      <c r="G70">
        <f t="shared" si="32"/>
        <v>0</v>
      </c>
      <c r="H70">
        <f t="shared" si="32"/>
        <v>0</v>
      </c>
      <c r="I70">
        <f t="shared" si="32"/>
        <v>0</v>
      </c>
      <c r="J70">
        <f t="shared" si="32"/>
        <v>0</v>
      </c>
      <c r="K70">
        <f t="shared" si="32"/>
        <v>0</v>
      </c>
      <c r="L70">
        <f t="shared" si="32"/>
        <v>0</v>
      </c>
      <c r="M70">
        <f t="shared" si="32"/>
        <v>0</v>
      </c>
      <c r="N70">
        <f t="shared" si="32"/>
        <v>0</v>
      </c>
      <c r="O70">
        <f t="shared" si="32"/>
        <v>0</v>
      </c>
      <c r="P70">
        <f t="shared" si="32"/>
        <v>0</v>
      </c>
      <c r="Q70">
        <f t="shared" si="32"/>
        <v>0</v>
      </c>
      <c r="R70">
        <f t="shared" si="30"/>
        <v>0</v>
      </c>
      <c r="S70">
        <f t="shared" si="30"/>
        <v>0</v>
      </c>
      <c r="T70">
        <f t="shared" si="30"/>
        <v>0</v>
      </c>
      <c r="U70">
        <f t="shared" si="30"/>
        <v>0</v>
      </c>
      <c r="V70">
        <f t="shared" si="30"/>
        <v>0</v>
      </c>
      <c r="W70">
        <f t="shared" si="30"/>
        <v>0</v>
      </c>
      <c r="X70">
        <f t="shared" si="30"/>
        <v>0</v>
      </c>
      <c r="Y70">
        <f t="shared" si="30"/>
        <v>0</v>
      </c>
      <c r="Z70">
        <f t="shared" si="30"/>
        <v>0</v>
      </c>
      <c r="AA70">
        <f t="shared" si="30"/>
        <v>0</v>
      </c>
      <c r="AB70">
        <f t="shared" si="30"/>
        <v>0</v>
      </c>
      <c r="AC70">
        <f t="shared" si="30"/>
        <v>0</v>
      </c>
      <c r="AD70">
        <f t="shared" si="30"/>
        <v>0</v>
      </c>
      <c r="AE70">
        <f t="shared" si="30"/>
        <v>0</v>
      </c>
      <c r="AF70">
        <f t="shared" si="30"/>
        <v>0</v>
      </c>
      <c r="AG70">
        <f t="shared" si="30"/>
        <v>0</v>
      </c>
      <c r="AH70">
        <f t="shared" si="30"/>
        <v>0</v>
      </c>
      <c r="AI70">
        <f t="shared" si="30"/>
        <v>0</v>
      </c>
      <c r="AJ70">
        <f t="shared" si="30"/>
        <v>0</v>
      </c>
      <c r="AK70">
        <f t="shared" si="30"/>
        <v>0</v>
      </c>
      <c r="AL70">
        <f t="shared" si="30"/>
        <v>0</v>
      </c>
      <c r="AM70">
        <f t="shared" si="30"/>
        <v>0</v>
      </c>
      <c r="AN70">
        <f t="shared" si="30"/>
        <v>0</v>
      </c>
      <c r="AO70">
        <f t="shared" si="30"/>
        <v>0</v>
      </c>
      <c r="AP70">
        <f t="shared" si="30"/>
        <v>0</v>
      </c>
      <c r="AQ70">
        <f t="shared" si="30"/>
        <v>0</v>
      </c>
      <c r="AR70">
        <f t="shared" si="30"/>
        <v>0</v>
      </c>
      <c r="AS70">
        <f t="shared" si="30"/>
        <v>0</v>
      </c>
      <c r="AT70">
        <f t="shared" si="30"/>
        <v>0</v>
      </c>
      <c r="AU70">
        <f t="shared" si="30"/>
        <v>0</v>
      </c>
      <c r="AV70">
        <f t="shared" si="30"/>
        <v>0</v>
      </c>
      <c r="AW70">
        <f t="shared" si="30"/>
        <v>0</v>
      </c>
      <c r="AX70">
        <f t="shared" si="30"/>
        <v>0</v>
      </c>
      <c r="AY70">
        <f t="shared" si="30"/>
        <v>0</v>
      </c>
      <c r="AZ70">
        <f t="shared" si="30"/>
        <v>0</v>
      </c>
      <c r="BA70">
        <f t="shared" si="30"/>
        <v>0</v>
      </c>
      <c r="BB70">
        <f t="shared" si="30"/>
        <v>0</v>
      </c>
      <c r="BC70">
        <f t="shared" si="30"/>
        <v>0</v>
      </c>
      <c r="BD70">
        <f t="shared" si="30"/>
        <v>0</v>
      </c>
      <c r="BE70">
        <f t="shared" si="30"/>
        <v>0</v>
      </c>
      <c r="BF70">
        <f t="shared" si="30"/>
        <v>0</v>
      </c>
      <c r="BG70">
        <f t="shared" si="30"/>
        <v>0</v>
      </c>
      <c r="BH70">
        <f t="shared" si="30"/>
        <v>0</v>
      </c>
      <c r="BI70">
        <f t="shared" si="30"/>
        <v>0</v>
      </c>
      <c r="BJ70">
        <f t="shared" si="30"/>
        <v>0</v>
      </c>
      <c r="BK70">
        <f t="shared" si="30"/>
        <v>0</v>
      </c>
      <c r="BL70">
        <f t="shared" si="30"/>
        <v>0</v>
      </c>
      <c r="BM70">
        <f t="shared" si="30"/>
        <v>0</v>
      </c>
      <c r="BN70">
        <f t="shared" si="30"/>
        <v>0</v>
      </c>
      <c r="BO70">
        <f t="shared" si="31"/>
        <v>0</v>
      </c>
      <c r="BP70">
        <f t="shared" si="31"/>
        <v>0</v>
      </c>
      <c r="BQ70">
        <f t="shared" si="31"/>
        <v>0</v>
      </c>
      <c r="BR70">
        <f t="shared" si="31"/>
        <v>0</v>
      </c>
      <c r="BS70">
        <f t="shared" si="31"/>
        <v>0</v>
      </c>
      <c r="BT70">
        <f t="shared" si="31"/>
        <v>0</v>
      </c>
      <c r="BU70">
        <f t="shared" si="31"/>
        <v>0</v>
      </c>
      <c r="BV70">
        <f t="shared" si="31"/>
        <v>0</v>
      </c>
      <c r="BW70">
        <f t="shared" si="31"/>
        <v>0</v>
      </c>
      <c r="BX70">
        <f t="shared" si="31"/>
        <v>0</v>
      </c>
      <c r="BY70">
        <f t="shared" si="31"/>
        <v>0</v>
      </c>
      <c r="BZ70">
        <f t="shared" si="31"/>
        <v>0</v>
      </c>
      <c r="CA70">
        <f t="shared" si="31"/>
        <v>0</v>
      </c>
      <c r="CB70">
        <f t="shared" si="31"/>
        <v>0</v>
      </c>
      <c r="CC70">
        <f t="shared" si="31"/>
        <v>0</v>
      </c>
      <c r="CD70">
        <f t="shared" si="31"/>
        <v>0</v>
      </c>
    </row>
    <row r="71" spans="1:82" x14ac:dyDescent="0.25">
      <c r="A71" t="s">
        <v>346</v>
      </c>
      <c r="B71">
        <f t="shared" si="32"/>
        <v>0</v>
      </c>
      <c r="C71">
        <f t="shared" ref="C71:BN74" si="33">IF(C$5&gt;=C35,C35,C$5)</f>
        <v>0</v>
      </c>
      <c r="D71">
        <f t="shared" si="33"/>
        <v>0</v>
      </c>
      <c r="E71">
        <f t="shared" si="33"/>
        <v>0</v>
      </c>
      <c r="F71">
        <f t="shared" si="33"/>
        <v>0</v>
      </c>
      <c r="G71">
        <f t="shared" si="33"/>
        <v>0</v>
      </c>
      <c r="H71">
        <f t="shared" si="33"/>
        <v>0</v>
      </c>
      <c r="I71">
        <f t="shared" si="33"/>
        <v>0</v>
      </c>
      <c r="J71">
        <f t="shared" si="33"/>
        <v>0</v>
      </c>
      <c r="K71">
        <f t="shared" si="33"/>
        <v>0</v>
      </c>
      <c r="L71">
        <f t="shared" si="33"/>
        <v>0</v>
      </c>
      <c r="M71">
        <f t="shared" si="33"/>
        <v>0</v>
      </c>
      <c r="N71">
        <f t="shared" si="33"/>
        <v>0</v>
      </c>
      <c r="O71">
        <f t="shared" si="33"/>
        <v>0</v>
      </c>
      <c r="P71">
        <f t="shared" si="33"/>
        <v>0</v>
      </c>
      <c r="Q71">
        <f t="shared" si="33"/>
        <v>0</v>
      </c>
      <c r="R71">
        <f t="shared" si="33"/>
        <v>0</v>
      </c>
      <c r="S71">
        <f t="shared" si="33"/>
        <v>0</v>
      </c>
      <c r="T71">
        <f t="shared" si="33"/>
        <v>0</v>
      </c>
      <c r="U71">
        <f t="shared" si="33"/>
        <v>0</v>
      </c>
      <c r="V71">
        <f t="shared" si="33"/>
        <v>0</v>
      </c>
      <c r="W71">
        <f t="shared" si="33"/>
        <v>0</v>
      </c>
      <c r="X71">
        <f t="shared" si="33"/>
        <v>0</v>
      </c>
      <c r="Y71">
        <f t="shared" si="33"/>
        <v>0</v>
      </c>
      <c r="Z71">
        <f t="shared" si="33"/>
        <v>0</v>
      </c>
      <c r="AA71">
        <f t="shared" si="33"/>
        <v>0</v>
      </c>
      <c r="AB71">
        <f t="shared" si="33"/>
        <v>0</v>
      </c>
      <c r="AC71">
        <f t="shared" si="33"/>
        <v>0</v>
      </c>
      <c r="AD71">
        <f t="shared" si="33"/>
        <v>0</v>
      </c>
      <c r="AE71">
        <f t="shared" si="33"/>
        <v>0</v>
      </c>
      <c r="AF71">
        <f t="shared" si="33"/>
        <v>0</v>
      </c>
      <c r="AG71">
        <f t="shared" si="33"/>
        <v>0</v>
      </c>
      <c r="AH71">
        <f t="shared" si="33"/>
        <v>0</v>
      </c>
      <c r="AI71">
        <f t="shared" si="33"/>
        <v>0</v>
      </c>
      <c r="AJ71">
        <f t="shared" si="33"/>
        <v>0</v>
      </c>
      <c r="AK71">
        <f t="shared" si="33"/>
        <v>0</v>
      </c>
      <c r="AL71">
        <f t="shared" si="33"/>
        <v>0</v>
      </c>
      <c r="AM71">
        <f t="shared" si="33"/>
        <v>0</v>
      </c>
      <c r="AN71">
        <f t="shared" si="33"/>
        <v>0</v>
      </c>
      <c r="AO71">
        <f t="shared" si="33"/>
        <v>0</v>
      </c>
      <c r="AP71">
        <f t="shared" si="33"/>
        <v>0</v>
      </c>
      <c r="AQ71">
        <f t="shared" si="33"/>
        <v>0</v>
      </c>
      <c r="AR71">
        <f t="shared" si="33"/>
        <v>0</v>
      </c>
      <c r="AS71">
        <f t="shared" si="33"/>
        <v>0</v>
      </c>
      <c r="AT71">
        <f t="shared" si="33"/>
        <v>0</v>
      </c>
      <c r="AU71">
        <f t="shared" si="33"/>
        <v>0</v>
      </c>
      <c r="AV71">
        <f t="shared" si="33"/>
        <v>0</v>
      </c>
      <c r="AW71">
        <f t="shared" si="33"/>
        <v>0</v>
      </c>
      <c r="AX71">
        <f t="shared" si="33"/>
        <v>0</v>
      </c>
      <c r="AY71">
        <f t="shared" si="33"/>
        <v>0</v>
      </c>
      <c r="AZ71">
        <f t="shared" si="33"/>
        <v>0</v>
      </c>
      <c r="BA71">
        <f t="shared" si="33"/>
        <v>0</v>
      </c>
      <c r="BB71">
        <f t="shared" si="33"/>
        <v>0</v>
      </c>
      <c r="BC71">
        <f t="shared" si="33"/>
        <v>0</v>
      </c>
      <c r="BD71">
        <f t="shared" si="33"/>
        <v>0</v>
      </c>
      <c r="BE71">
        <f t="shared" si="33"/>
        <v>0</v>
      </c>
      <c r="BF71">
        <f t="shared" si="33"/>
        <v>0</v>
      </c>
      <c r="BG71">
        <f t="shared" si="33"/>
        <v>0</v>
      </c>
      <c r="BH71">
        <f t="shared" si="33"/>
        <v>0</v>
      </c>
      <c r="BI71">
        <f t="shared" si="33"/>
        <v>0</v>
      </c>
      <c r="BJ71">
        <f t="shared" si="33"/>
        <v>0</v>
      </c>
      <c r="BK71">
        <f t="shared" si="33"/>
        <v>0</v>
      </c>
      <c r="BL71">
        <f t="shared" si="33"/>
        <v>0</v>
      </c>
      <c r="BM71">
        <f t="shared" si="33"/>
        <v>0</v>
      </c>
      <c r="BN71">
        <f t="shared" si="33"/>
        <v>0</v>
      </c>
      <c r="BO71">
        <f t="shared" si="31"/>
        <v>0</v>
      </c>
      <c r="BP71">
        <f t="shared" si="31"/>
        <v>0</v>
      </c>
      <c r="BQ71">
        <f t="shared" si="31"/>
        <v>0</v>
      </c>
      <c r="BR71">
        <f t="shared" si="31"/>
        <v>0</v>
      </c>
      <c r="BS71">
        <f t="shared" si="31"/>
        <v>0</v>
      </c>
      <c r="BT71">
        <f t="shared" si="31"/>
        <v>0</v>
      </c>
      <c r="BU71">
        <f t="shared" si="31"/>
        <v>0</v>
      </c>
      <c r="BV71">
        <f t="shared" si="31"/>
        <v>0</v>
      </c>
      <c r="BW71">
        <f t="shared" si="31"/>
        <v>0</v>
      </c>
      <c r="BX71">
        <f t="shared" si="31"/>
        <v>0</v>
      </c>
      <c r="BY71">
        <f t="shared" si="31"/>
        <v>0</v>
      </c>
      <c r="BZ71">
        <f t="shared" si="31"/>
        <v>0</v>
      </c>
      <c r="CA71">
        <f t="shared" si="31"/>
        <v>0</v>
      </c>
      <c r="CB71">
        <f t="shared" si="31"/>
        <v>0</v>
      </c>
      <c r="CC71">
        <f t="shared" si="31"/>
        <v>0</v>
      </c>
      <c r="CD71">
        <f t="shared" si="31"/>
        <v>0</v>
      </c>
    </row>
    <row r="72" spans="1:82" x14ac:dyDescent="0.25">
      <c r="A72" t="s">
        <v>347</v>
      </c>
      <c r="B72">
        <f t="shared" si="32"/>
        <v>0</v>
      </c>
      <c r="C72">
        <f t="shared" si="33"/>
        <v>0</v>
      </c>
      <c r="D72">
        <f t="shared" si="33"/>
        <v>0</v>
      </c>
      <c r="E72">
        <f t="shared" si="33"/>
        <v>0</v>
      </c>
      <c r="F72">
        <f t="shared" si="33"/>
        <v>0</v>
      </c>
      <c r="G72">
        <f t="shared" si="33"/>
        <v>0</v>
      </c>
      <c r="H72">
        <f t="shared" si="33"/>
        <v>0</v>
      </c>
      <c r="I72">
        <f t="shared" si="33"/>
        <v>0</v>
      </c>
      <c r="J72">
        <f t="shared" si="33"/>
        <v>0</v>
      </c>
      <c r="K72">
        <f t="shared" si="33"/>
        <v>0</v>
      </c>
      <c r="L72">
        <f t="shared" si="33"/>
        <v>0</v>
      </c>
      <c r="M72">
        <f t="shared" si="33"/>
        <v>0</v>
      </c>
      <c r="N72">
        <f t="shared" si="33"/>
        <v>0</v>
      </c>
      <c r="O72">
        <f t="shared" si="33"/>
        <v>0</v>
      </c>
      <c r="P72">
        <f t="shared" si="33"/>
        <v>0</v>
      </c>
      <c r="Q72">
        <f t="shared" si="33"/>
        <v>0</v>
      </c>
      <c r="R72">
        <f t="shared" si="33"/>
        <v>0</v>
      </c>
      <c r="S72">
        <f t="shared" si="33"/>
        <v>0</v>
      </c>
      <c r="T72">
        <f t="shared" si="33"/>
        <v>0</v>
      </c>
      <c r="U72">
        <f t="shared" si="33"/>
        <v>0</v>
      </c>
      <c r="V72">
        <f t="shared" si="33"/>
        <v>0</v>
      </c>
      <c r="W72">
        <f t="shared" si="33"/>
        <v>0</v>
      </c>
      <c r="X72">
        <f t="shared" si="33"/>
        <v>0</v>
      </c>
      <c r="Y72">
        <f t="shared" si="33"/>
        <v>0</v>
      </c>
      <c r="Z72">
        <f t="shared" si="33"/>
        <v>0</v>
      </c>
      <c r="AA72">
        <f t="shared" si="33"/>
        <v>0</v>
      </c>
      <c r="AB72">
        <f t="shared" si="33"/>
        <v>0</v>
      </c>
      <c r="AC72">
        <f t="shared" si="33"/>
        <v>0</v>
      </c>
      <c r="AD72">
        <f t="shared" si="33"/>
        <v>0</v>
      </c>
      <c r="AE72">
        <f t="shared" si="33"/>
        <v>0</v>
      </c>
      <c r="AF72">
        <f t="shared" si="33"/>
        <v>0</v>
      </c>
      <c r="AG72">
        <f t="shared" si="33"/>
        <v>0</v>
      </c>
      <c r="AH72">
        <f t="shared" si="33"/>
        <v>0</v>
      </c>
      <c r="AI72">
        <f t="shared" si="33"/>
        <v>0</v>
      </c>
      <c r="AJ72">
        <f t="shared" si="33"/>
        <v>0</v>
      </c>
      <c r="AK72">
        <f t="shared" si="33"/>
        <v>0</v>
      </c>
      <c r="AL72">
        <f t="shared" si="33"/>
        <v>0</v>
      </c>
      <c r="AM72">
        <f t="shared" si="33"/>
        <v>0</v>
      </c>
      <c r="AN72">
        <f t="shared" si="33"/>
        <v>0</v>
      </c>
      <c r="AO72">
        <f t="shared" si="33"/>
        <v>0</v>
      </c>
      <c r="AP72">
        <f t="shared" si="33"/>
        <v>0</v>
      </c>
      <c r="AQ72">
        <f t="shared" si="33"/>
        <v>0</v>
      </c>
      <c r="AR72">
        <f t="shared" si="33"/>
        <v>0</v>
      </c>
      <c r="AS72">
        <f t="shared" si="33"/>
        <v>0</v>
      </c>
      <c r="AT72">
        <f t="shared" si="33"/>
        <v>0</v>
      </c>
      <c r="AU72">
        <f t="shared" si="33"/>
        <v>0</v>
      </c>
      <c r="AV72">
        <f t="shared" si="33"/>
        <v>0</v>
      </c>
      <c r="AW72">
        <f t="shared" si="33"/>
        <v>0</v>
      </c>
      <c r="AX72">
        <f t="shared" si="33"/>
        <v>0</v>
      </c>
      <c r="AY72">
        <f t="shared" si="33"/>
        <v>0</v>
      </c>
      <c r="AZ72">
        <f t="shared" si="33"/>
        <v>0</v>
      </c>
      <c r="BA72">
        <f t="shared" si="33"/>
        <v>0</v>
      </c>
      <c r="BB72">
        <f t="shared" si="33"/>
        <v>0</v>
      </c>
      <c r="BC72">
        <f t="shared" si="33"/>
        <v>0</v>
      </c>
      <c r="BD72">
        <f t="shared" si="33"/>
        <v>0</v>
      </c>
      <c r="BE72">
        <f t="shared" si="33"/>
        <v>0</v>
      </c>
      <c r="BF72">
        <f t="shared" si="33"/>
        <v>0</v>
      </c>
      <c r="BG72">
        <f t="shared" si="33"/>
        <v>0</v>
      </c>
      <c r="BH72">
        <f t="shared" si="33"/>
        <v>0</v>
      </c>
      <c r="BI72">
        <f t="shared" si="33"/>
        <v>0</v>
      </c>
      <c r="BJ72">
        <f t="shared" si="33"/>
        <v>0</v>
      </c>
      <c r="BK72">
        <f t="shared" si="33"/>
        <v>0</v>
      </c>
      <c r="BL72">
        <f t="shared" si="33"/>
        <v>0</v>
      </c>
      <c r="BM72">
        <f t="shared" si="33"/>
        <v>0</v>
      </c>
      <c r="BN72">
        <f t="shared" si="33"/>
        <v>0</v>
      </c>
      <c r="BO72">
        <f t="shared" si="31"/>
        <v>0</v>
      </c>
      <c r="BP72">
        <f t="shared" si="31"/>
        <v>0</v>
      </c>
      <c r="BQ72">
        <f t="shared" si="31"/>
        <v>0</v>
      </c>
      <c r="BR72">
        <f t="shared" si="31"/>
        <v>0</v>
      </c>
      <c r="BS72">
        <f t="shared" si="31"/>
        <v>0</v>
      </c>
      <c r="BT72">
        <f t="shared" si="31"/>
        <v>0</v>
      </c>
      <c r="BU72">
        <f t="shared" si="31"/>
        <v>0</v>
      </c>
      <c r="BV72">
        <f t="shared" si="31"/>
        <v>0</v>
      </c>
      <c r="BW72">
        <f t="shared" si="31"/>
        <v>0</v>
      </c>
      <c r="BX72">
        <f t="shared" si="31"/>
        <v>0</v>
      </c>
      <c r="BY72">
        <f t="shared" si="31"/>
        <v>0</v>
      </c>
      <c r="BZ72">
        <f t="shared" si="31"/>
        <v>0</v>
      </c>
      <c r="CA72">
        <f t="shared" si="31"/>
        <v>0</v>
      </c>
      <c r="CB72">
        <f t="shared" si="31"/>
        <v>0</v>
      </c>
      <c r="CC72">
        <f t="shared" si="31"/>
        <v>0</v>
      </c>
      <c r="CD72">
        <f t="shared" si="31"/>
        <v>0</v>
      </c>
    </row>
    <row r="73" spans="1:82" x14ac:dyDescent="0.25">
      <c r="A73" t="s">
        <v>348</v>
      </c>
      <c r="B73">
        <f t="shared" si="32"/>
        <v>0</v>
      </c>
      <c r="C73">
        <f t="shared" si="33"/>
        <v>0</v>
      </c>
      <c r="D73">
        <f t="shared" si="33"/>
        <v>0</v>
      </c>
      <c r="E73">
        <f t="shared" si="33"/>
        <v>0</v>
      </c>
      <c r="F73">
        <f t="shared" si="33"/>
        <v>0</v>
      </c>
      <c r="G73">
        <f t="shared" si="33"/>
        <v>0</v>
      </c>
      <c r="H73">
        <f t="shared" si="33"/>
        <v>0</v>
      </c>
      <c r="I73">
        <f t="shared" si="33"/>
        <v>0</v>
      </c>
      <c r="J73">
        <f t="shared" si="33"/>
        <v>0</v>
      </c>
      <c r="K73">
        <f t="shared" si="33"/>
        <v>0</v>
      </c>
      <c r="L73">
        <f t="shared" si="33"/>
        <v>0</v>
      </c>
      <c r="M73">
        <f t="shared" si="33"/>
        <v>0</v>
      </c>
      <c r="N73">
        <f t="shared" si="33"/>
        <v>0</v>
      </c>
      <c r="O73">
        <f t="shared" si="33"/>
        <v>0</v>
      </c>
      <c r="P73">
        <f t="shared" si="33"/>
        <v>0</v>
      </c>
      <c r="Q73">
        <f t="shared" si="33"/>
        <v>0</v>
      </c>
      <c r="R73">
        <f t="shared" si="33"/>
        <v>0</v>
      </c>
      <c r="S73">
        <f t="shared" si="33"/>
        <v>0</v>
      </c>
      <c r="T73">
        <f t="shared" si="33"/>
        <v>0</v>
      </c>
      <c r="U73">
        <f t="shared" si="33"/>
        <v>0</v>
      </c>
      <c r="V73">
        <f t="shared" si="33"/>
        <v>0</v>
      </c>
      <c r="W73">
        <f t="shared" si="33"/>
        <v>0</v>
      </c>
      <c r="X73">
        <f t="shared" si="33"/>
        <v>0</v>
      </c>
      <c r="Y73">
        <f t="shared" si="33"/>
        <v>0</v>
      </c>
      <c r="Z73">
        <f t="shared" si="33"/>
        <v>0</v>
      </c>
      <c r="AA73">
        <f t="shared" si="33"/>
        <v>0</v>
      </c>
      <c r="AB73">
        <f t="shared" si="33"/>
        <v>0</v>
      </c>
      <c r="AC73">
        <f t="shared" si="33"/>
        <v>0</v>
      </c>
      <c r="AD73">
        <f t="shared" si="33"/>
        <v>0</v>
      </c>
      <c r="AE73">
        <f t="shared" si="33"/>
        <v>0</v>
      </c>
      <c r="AF73">
        <f t="shared" si="33"/>
        <v>0</v>
      </c>
      <c r="AG73">
        <f t="shared" si="33"/>
        <v>0</v>
      </c>
      <c r="AH73">
        <f t="shared" si="33"/>
        <v>0</v>
      </c>
      <c r="AI73">
        <f t="shared" si="33"/>
        <v>0</v>
      </c>
      <c r="AJ73">
        <f t="shared" si="33"/>
        <v>0</v>
      </c>
      <c r="AK73">
        <f t="shared" si="33"/>
        <v>0</v>
      </c>
      <c r="AL73">
        <f t="shared" si="33"/>
        <v>0</v>
      </c>
      <c r="AM73">
        <f t="shared" si="33"/>
        <v>0</v>
      </c>
      <c r="AN73">
        <f t="shared" si="33"/>
        <v>0</v>
      </c>
      <c r="AO73">
        <f t="shared" si="33"/>
        <v>0</v>
      </c>
      <c r="AP73">
        <f t="shared" si="33"/>
        <v>0</v>
      </c>
      <c r="AQ73">
        <f t="shared" si="33"/>
        <v>0</v>
      </c>
      <c r="AR73">
        <f t="shared" si="33"/>
        <v>0</v>
      </c>
      <c r="AS73">
        <f t="shared" si="33"/>
        <v>0</v>
      </c>
      <c r="AT73">
        <f t="shared" si="33"/>
        <v>0</v>
      </c>
      <c r="AU73">
        <f t="shared" si="33"/>
        <v>0</v>
      </c>
      <c r="AV73">
        <f t="shared" si="33"/>
        <v>0</v>
      </c>
      <c r="AW73">
        <f t="shared" si="33"/>
        <v>0</v>
      </c>
      <c r="AX73">
        <f t="shared" si="33"/>
        <v>0</v>
      </c>
      <c r="AY73">
        <f t="shared" si="33"/>
        <v>0</v>
      </c>
      <c r="AZ73">
        <f t="shared" si="33"/>
        <v>0</v>
      </c>
      <c r="BA73">
        <f t="shared" si="33"/>
        <v>0</v>
      </c>
      <c r="BB73">
        <f t="shared" si="33"/>
        <v>0</v>
      </c>
      <c r="BC73">
        <f t="shared" si="33"/>
        <v>0</v>
      </c>
      <c r="BD73">
        <f t="shared" si="33"/>
        <v>0</v>
      </c>
      <c r="BE73">
        <f t="shared" si="33"/>
        <v>0</v>
      </c>
      <c r="BF73">
        <f t="shared" si="33"/>
        <v>0</v>
      </c>
      <c r="BG73">
        <f t="shared" si="33"/>
        <v>0</v>
      </c>
      <c r="BH73">
        <f t="shared" si="33"/>
        <v>0</v>
      </c>
      <c r="BI73">
        <f t="shared" si="33"/>
        <v>0</v>
      </c>
      <c r="BJ73">
        <f t="shared" si="33"/>
        <v>0</v>
      </c>
      <c r="BK73">
        <f t="shared" si="33"/>
        <v>0</v>
      </c>
      <c r="BL73">
        <f t="shared" si="33"/>
        <v>0</v>
      </c>
      <c r="BM73">
        <f t="shared" si="33"/>
        <v>0</v>
      </c>
      <c r="BN73">
        <f t="shared" si="33"/>
        <v>0</v>
      </c>
      <c r="BO73">
        <f t="shared" si="31"/>
        <v>0</v>
      </c>
      <c r="BP73">
        <f t="shared" si="31"/>
        <v>0</v>
      </c>
      <c r="BQ73">
        <f t="shared" si="31"/>
        <v>0</v>
      </c>
      <c r="BR73">
        <f t="shared" si="31"/>
        <v>0</v>
      </c>
      <c r="BS73">
        <f t="shared" si="31"/>
        <v>0</v>
      </c>
      <c r="BT73">
        <f t="shared" si="31"/>
        <v>0</v>
      </c>
      <c r="BU73">
        <f t="shared" si="31"/>
        <v>0</v>
      </c>
      <c r="BV73">
        <f t="shared" si="31"/>
        <v>0</v>
      </c>
      <c r="BW73">
        <f t="shared" si="31"/>
        <v>0</v>
      </c>
      <c r="BX73">
        <f t="shared" si="31"/>
        <v>0</v>
      </c>
      <c r="BY73">
        <f t="shared" si="31"/>
        <v>0</v>
      </c>
      <c r="BZ73">
        <f t="shared" si="31"/>
        <v>0</v>
      </c>
      <c r="CA73">
        <f t="shared" si="31"/>
        <v>0</v>
      </c>
      <c r="CB73">
        <f t="shared" si="31"/>
        <v>0</v>
      </c>
      <c r="CC73">
        <f t="shared" si="31"/>
        <v>0</v>
      </c>
      <c r="CD73">
        <f t="shared" si="31"/>
        <v>0</v>
      </c>
    </row>
    <row r="74" spans="1:82" x14ac:dyDescent="0.25">
      <c r="A74" t="s">
        <v>349</v>
      </c>
      <c r="B74">
        <f t="shared" si="32"/>
        <v>0</v>
      </c>
      <c r="C74">
        <f t="shared" si="33"/>
        <v>0</v>
      </c>
      <c r="D74">
        <f t="shared" si="33"/>
        <v>0</v>
      </c>
      <c r="E74">
        <f t="shared" si="33"/>
        <v>0</v>
      </c>
      <c r="F74">
        <f t="shared" si="33"/>
        <v>0</v>
      </c>
      <c r="G74">
        <f t="shared" si="33"/>
        <v>0</v>
      </c>
      <c r="H74">
        <f t="shared" si="33"/>
        <v>0</v>
      </c>
      <c r="I74">
        <f t="shared" si="33"/>
        <v>0</v>
      </c>
      <c r="J74">
        <f t="shared" si="33"/>
        <v>0</v>
      </c>
      <c r="K74">
        <f t="shared" si="33"/>
        <v>0</v>
      </c>
      <c r="L74">
        <f t="shared" si="33"/>
        <v>0</v>
      </c>
      <c r="M74">
        <f t="shared" si="33"/>
        <v>0</v>
      </c>
      <c r="N74">
        <f t="shared" si="33"/>
        <v>0</v>
      </c>
      <c r="O74">
        <f t="shared" si="33"/>
        <v>0</v>
      </c>
      <c r="P74">
        <f t="shared" si="33"/>
        <v>0</v>
      </c>
      <c r="Q74">
        <f t="shared" si="33"/>
        <v>0</v>
      </c>
      <c r="R74">
        <f t="shared" si="33"/>
        <v>0</v>
      </c>
      <c r="S74">
        <f t="shared" si="33"/>
        <v>0</v>
      </c>
      <c r="T74">
        <f t="shared" si="33"/>
        <v>0</v>
      </c>
      <c r="U74">
        <f t="shared" si="33"/>
        <v>0</v>
      </c>
      <c r="V74">
        <f t="shared" si="33"/>
        <v>0</v>
      </c>
      <c r="W74">
        <f t="shared" si="33"/>
        <v>0</v>
      </c>
      <c r="X74">
        <f t="shared" si="33"/>
        <v>0</v>
      </c>
      <c r="Y74">
        <f t="shared" si="33"/>
        <v>0</v>
      </c>
      <c r="Z74">
        <f t="shared" si="33"/>
        <v>0</v>
      </c>
      <c r="AA74">
        <f t="shared" si="33"/>
        <v>0</v>
      </c>
      <c r="AB74">
        <f t="shared" si="33"/>
        <v>0</v>
      </c>
      <c r="AC74">
        <f t="shared" si="33"/>
        <v>0</v>
      </c>
      <c r="AD74">
        <f t="shared" si="33"/>
        <v>0</v>
      </c>
      <c r="AE74">
        <f t="shared" si="33"/>
        <v>0</v>
      </c>
      <c r="AF74">
        <f t="shared" si="33"/>
        <v>0</v>
      </c>
      <c r="AG74">
        <f t="shared" si="33"/>
        <v>0</v>
      </c>
      <c r="AH74">
        <f t="shared" si="33"/>
        <v>0</v>
      </c>
      <c r="AI74">
        <f t="shared" si="33"/>
        <v>0</v>
      </c>
      <c r="AJ74">
        <f t="shared" si="33"/>
        <v>0</v>
      </c>
      <c r="AK74">
        <f t="shared" si="33"/>
        <v>0</v>
      </c>
      <c r="AL74">
        <f t="shared" si="33"/>
        <v>0</v>
      </c>
      <c r="AM74">
        <f t="shared" si="33"/>
        <v>0</v>
      </c>
      <c r="AN74">
        <f t="shared" si="33"/>
        <v>0</v>
      </c>
      <c r="AO74">
        <f t="shared" si="33"/>
        <v>0</v>
      </c>
      <c r="AP74">
        <f t="shared" si="33"/>
        <v>0</v>
      </c>
      <c r="AQ74">
        <f t="shared" si="33"/>
        <v>0</v>
      </c>
      <c r="AR74">
        <f t="shared" si="33"/>
        <v>0</v>
      </c>
      <c r="AS74">
        <f t="shared" si="33"/>
        <v>0</v>
      </c>
      <c r="AT74">
        <f t="shared" si="33"/>
        <v>0</v>
      </c>
      <c r="AU74">
        <f t="shared" si="33"/>
        <v>0</v>
      </c>
      <c r="AV74">
        <f t="shared" si="33"/>
        <v>0</v>
      </c>
      <c r="AW74">
        <f t="shared" si="33"/>
        <v>0</v>
      </c>
      <c r="AX74">
        <f t="shared" si="33"/>
        <v>0</v>
      </c>
      <c r="AY74">
        <f t="shared" si="33"/>
        <v>0</v>
      </c>
      <c r="AZ74">
        <f t="shared" si="33"/>
        <v>0</v>
      </c>
      <c r="BA74">
        <f t="shared" si="33"/>
        <v>0</v>
      </c>
      <c r="BB74">
        <f t="shared" si="33"/>
        <v>0</v>
      </c>
      <c r="BC74">
        <f t="shared" si="33"/>
        <v>0</v>
      </c>
      <c r="BD74">
        <f t="shared" si="33"/>
        <v>0</v>
      </c>
      <c r="BE74">
        <f t="shared" si="33"/>
        <v>0</v>
      </c>
      <c r="BF74">
        <f t="shared" si="33"/>
        <v>0</v>
      </c>
      <c r="BG74">
        <f t="shared" si="33"/>
        <v>0</v>
      </c>
      <c r="BH74">
        <f t="shared" si="33"/>
        <v>0</v>
      </c>
      <c r="BI74">
        <f t="shared" si="33"/>
        <v>0</v>
      </c>
      <c r="BJ74">
        <f t="shared" si="33"/>
        <v>0</v>
      </c>
      <c r="BK74">
        <f t="shared" si="33"/>
        <v>0</v>
      </c>
      <c r="BL74">
        <f t="shared" si="33"/>
        <v>0</v>
      </c>
      <c r="BM74">
        <f t="shared" si="33"/>
        <v>0</v>
      </c>
      <c r="BN74">
        <f t="shared" ref="BN74:CD77" si="34">IF(BN$5&gt;=BN38,BN38,BN$5)</f>
        <v>0</v>
      </c>
      <c r="BO74">
        <f t="shared" si="34"/>
        <v>0</v>
      </c>
      <c r="BP74">
        <f t="shared" si="34"/>
        <v>0</v>
      </c>
      <c r="BQ74">
        <f t="shared" si="34"/>
        <v>0</v>
      </c>
      <c r="BR74">
        <f t="shared" si="34"/>
        <v>0</v>
      </c>
      <c r="BS74">
        <f t="shared" si="34"/>
        <v>0</v>
      </c>
      <c r="BT74">
        <f t="shared" si="34"/>
        <v>0</v>
      </c>
      <c r="BU74">
        <f t="shared" si="34"/>
        <v>0</v>
      </c>
      <c r="BV74">
        <f t="shared" si="34"/>
        <v>0</v>
      </c>
      <c r="BW74">
        <f t="shared" si="34"/>
        <v>0</v>
      </c>
      <c r="BX74">
        <f t="shared" si="34"/>
        <v>0</v>
      </c>
      <c r="BY74">
        <f t="shared" si="34"/>
        <v>0</v>
      </c>
      <c r="BZ74">
        <f t="shared" si="34"/>
        <v>0</v>
      </c>
      <c r="CA74">
        <f t="shared" si="34"/>
        <v>0</v>
      </c>
      <c r="CB74">
        <f t="shared" si="34"/>
        <v>0</v>
      </c>
      <c r="CC74">
        <f t="shared" si="34"/>
        <v>0</v>
      </c>
      <c r="CD74">
        <f t="shared" si="34"/>
        <v>0</v>
      </c>
    </row>
    <row r="75" spans="1:82" x14ac:dyDescent="0.25">
      <c r="A75" t="s">
        <v>350</v>
      </c>
      <c r="B75">
        <f t="shared" si="32"/>
        <v>0</v>
      </c>
      <c r="C75">
        <f t="shared" ref="C75:BN78" si="35">IF(C$5&gt;=C39,C39,C$5)</f>
        <v>0</v>
      </c>
      <c r="D75">
        <f t="shared" si="35"/>
        <v>0</v>
      </c>
      <c r="E75">
        <f t="shared" si="35"/>
        <v>0</v>
      </c>
      <c r="F75">
        <f t="shared" si="35"/>
        <v>0</v>
      </c>
      <c r="G75">
        <f t="shared" si="35"/>
        <v>0</v>
      </c>
      <c r="H75">
        <f t="shared" si="35"/>
        <v>0</v>
      </c>
      <c r="I75">
        <f t="shared" si="35"/>
        <v>0</v>
      </c>
      <c r="J75">
        <f t="shared" si="35"/>
        <v>0</v>
      </c>
      <c r="K75">
        <f t="shared" si="35"/>
        <v>0</v>
      </c>
      <c r="L75">
        <f t="shared" si="35"/>
        <v>0</v>
      </c>
      <c r="M75">
        <f t="shared" si="35"/>
        <v>0</v>
      </c>
      <c r="N75">
        <f t="shared" si="35"/>
        <v>0</v>
      </c>
      <c r="O75">
        <f t="shared" si="35"/>
        <v>0</v>
      </c>
      <c r="P75">
        <f t="shared" si="35"/>
        <v>0</v>
      </c>
      <c r="Q75">
        <f t="shared" si="35"/>
        <v>0</v>
      </c>
      <c r="R75">
        <f t="shared" si="35"/>
        <v>0</v>
      </c>
      <c r="S75">
        <f t="shared" si="35"/>
        <v>0</v>
      </c>
      <c r="T75">
        <f t="shared" si="35"/>
        <v>0</v>
      </c>
      <c r="U75">
        <f t="shared" si="35"/>
        <v>0</v>
      </c>
      <c r="V75">
        <f t="shared" si="35"/>
        <v>0</v>
      </c>
      <c r="W75">
        <f t="shared" si="35"/>
        <v>0</v>
      </c>
      <c r="X75">
        <f t="shared" si="35"/>
        <v>0</v>
      </c>
      <c r="Y75">
        <f t="shared" si="35"/>
        <v>0</v>
      </c>
      <c r="Z75">
        <f t="shared" si="35"/>
        <v>0</v>
      </c>
      <c r="AA75">
        <f t="shared" si="35"/>
        <v>0</v>
      </c>
      <c r="AB75">
        <f t="shared" si="35"/>
        <v>0</v>
      </c>
      <c r="AC75">
        <f t="shared" si="35"/>
        <v>0</v>
      </c>
      <c r="AD75">
        <f t="shared" si="35"/>
        <v>0</v>
      </c>
      <c r="AE75">
        <f t="shared" si="35"/>
        <v>0</v>
      </c>
      <c r="AF75">
        <f t="shared" si="35"/>
        <v>0</v>
      </c>
      <c r="AG75">
        <f t="shared" si="35"/>
        <v>0</v>
      </c>
      <c r="AH75">
        <f t="shared" si="35"/>
        <v>0</v>
      </c>
      <c r="AI75">
        <f t="shared" si="35"/>
        <v>0</v>
      </c>
      <c r="AJ75">
        <f t="shared" si="35"/>
        <v>0</v>
      </c>
      <c r="AK75">
        <f t="shared" si="35"/>
        <v>0</v>
      </c>
      <c r="AL75">
        <f t="shared" si="35"/>
        <v>0</v>
      </c>
      <c r="AM75">
        <f t="shared" si="35"/>
        <v>0</v>
      </c>
      <c r="AN75">
        <f t="shared" si="35"/>
        <v>0</v>
      </c>
      <c r="AO75">
        <f t="shared" si="35"/>
        <v>0</v>
      </c>
      <c r="AP75">
        <f t="shared" si="35"/>
        <v>0</v>
      </c>
      <c r="AQ75">
        <f t="shared" si="35"/>
        <v>0</v>
      </c>
      <c r="AR75">
        <f t="shared" si="35"/>
        <v>0</v>
      </c>
      <c r="AS75">
        <f t="shared" si="35"/>
        <v>0</v>
      </c>
      <c r="AT75">
        <f t="shared" si="35"/>
        <v>0</v>
      </c>
      <c r="AU75">
        <f t="shared" si="35"/>
        <v>0</v>
      </c>
      <c r="AV75">
        <f t="shared" si="35"/>
        <v>0</v>
      </c>
      <c r="AW75">
        <f t="shared" si="35"/>
        <v>0</v>
      </c>
      <c r="AX75">
        <f t="shared" si="35"/>
        <v>0</v>
      </c>
      <c r="AY75">
        <f t="shared" si="35"/>
        <v>0</v>
      </c>
      <c r="AZ75">
        <f t="shared" si="35"/>
        <v>0</v>
      </c>
      <c r="BA75">
        <f t="shared" si="35"/>
        <v>0</v>
      </c>
      <c r="BB75">
        <f t="shared" si="35"/>
        <v>0</v>
      </c>
      <c r="BC75">
        <f t="shared" si="35"/>
        <v>0</v>
      </c>
      <c r="BD75">
        <f t="shared" si="35"/>
        <v>0</v>
      </c>
      <c r="BE75">
        <f t="shared" si="35"/>
        <v>0</v>
      </c>
      <c r="BF75">
        <f t="shared" si="35"/>
        <v>0</v>
      </c>
      <c r="BG75">
        <f t="shared" si="35"/>
        <v>0</v>
      </c>
      <c r="BH75">
        <f t="shared" si="35"/>
        <v>0</v>
      </c>
      <c r="BI75">
        <f t="shared" si="35"/>
        <v>0</v>
      </c>
      <c r="BJ75">
        <f t="shared" si="35"/>
        <v>0</v>
      </c>
      <c r="BK75">
        <f t="shared" si="35"/>
        <v>0</v>
      </c>
      <c r="BL75">
        <f t="shared" si="35"/>
        <v>0</v>
      </c>
      <c r="BM75">
        <f t="shared" si="35"/>
        <v>0</v>
      </c>
      <c r="BN75">
        <f t="shared" si="35"/>
        <v>0</v>
      </c>
      <c r="BO75">
        <f t="shared" si="34"/>
        <v>0</v>
      </c>
      <c r="BP75">
        <f t="shared" si="34"/>
        <v>0</v>
      </c>
      <c r="BQ75">
        <f t="shared" si="34"/>
        <v>0</v>
      </c>
      <c r="BR75">
        <f t="shared" si="34"/>
        <v>0</v>
      </c>
      <c r="BS75">
        <f t="shared" si="34"/>
        <v>0</v>
      </c>
      <c r="BT75">
        <f t="shared" si="34"/>
        <v>0</v>
      </c>
      <c r="BU75">
        <f t="shared" si="34"/>
        <v>0</v>
      </c>
      <c r="BV75">
        <f t="shared" si="34"/>
        <v>0</v>
      </c>
      <c r="BW75">
        <f t="shared" si="34"/>
        <v>0</v>
      </c>
      <c r="BX75">
        <f t="shared" si="34"/>
        <v>0</v>
      </c>
      <c r="BY75">
        <f t="shared" si="34"/>
        <v>0</v>
      </c>
      <c r="BZ75">
        <f t="shared" si="34"/>
        <v>0</v>
      </c>
      <c r="CA75">
        <f t="shared" si="34"/>
        <v>0</v>
      </c>
      <c r="CB75">
        <f t="shared" si="34"/>
        <v>0</v>
      </c>
      <c r="CC75">
        <f t="shared" si="34"/>
        <v>0</v>
      </c>
      <c r="CD75">
        <f t="shared" si="34"/>
        <v>0</v>
      </c>
    </row>
    <row r="76" spans="1:82" x14ac:dyDescent="0.25">
      <c r="A76" t="s">
        <v>351</v>
      </c>
      <c r="B76">
        <f t="shared" si="32"/>
        <v>0</v>
      </c>
      <c r="C76">
        <f t="shared" si="35"/>
        <v>0</v>
      </c>
      <c r="D76">
        <f t="shared" si="35"/>
        <v>0</v>
      </c>
      <c r="E76">
        <f t="shared" si="35"/>
        <v>0</v>
      </c>
      <c r="F76">
        <f t="shared" si="35"/>
        <v>0</v>
      </c>
      <c r="G76">
        <f t="shared" si="35"/>
        <v>0</v>
      </c>
      <c r="H76">
        <f t="shared" si="35"/>
        <v>0</v>
      </c>
      <c r="I76">
        <f t="shared" si="35"/>
        <v>0</v>
      </c>
      <c r="J76">
        <f t="shared" si="35"/>
        <v>0</v>
      </c>
      <c r="K76">
        <f t="shared" si="35"/>
        <v>0</v>
      </c>
      <c r="L76">
        <f t="shared" si="35"/>
        <v>0</v>
      </c>
      <c r="M76">
        <f t="shared" si="35"/>
        <v>0</v>
      </c>
      <c r="N76">
        <f t="shared" si="35"/>
        <v>0</v>
      </c>
      <c r="O76">
        <f t="shared" si="35"/>
        <v>0</v>
      </c>
      <c r="P76">
        <f t="shared" si="35"/>
        <v>0</v>
      </c>
      <c r="Q76">
        <f t="shared" si="35"/>
        <v>0</v>
      </c>
      <c r="R76">
        <f t="shared" si="35"/>
        <v>0</v>
      </c>
      <c r="S76">
        <f t="shared" si="35"/>
        <v>0</v>
      </c>
      <c r="T76">
        <f t="shared" si="35"/>
        <v>0</v>
      </c>
      <c r="U76">
        <f t="shared" si="35"/>
        <v>0</v>
      </c>
      <c r="V76">
        <f t="shared" si="35"/>
        <v>0</v>
      </c>
      <c r="W76">
        <f t="shared" si="35"/>
        <v>0</v>
      </c>
      <c r="X76">
        <f t="shared" si="35"/>
        <v>0</v>
      </c>
      <c r="Y76">
        <f t="shared" si="35"/>
        <v>0</v>
      </c>
      <c r="Z76">
        <f t="shared" si="35"/>
        <v>0</v>
      </c>
      <c r="AA76">
        <f t="shared" si="35"/>
        <v>0</v>
      </c>
      <c r="AB76">
        <f t="shared" si="35"/>
        <v>0</v>
      </c>
      <c r="AC76">
        <f t="shared" si="35"/>
        <v>0</v>
      </c>
      <c r="AD76">
        <f t="shared" si="35"/>
        <v>0</v>
      </c>
      <c r="AE76">
        <f t="shared" si="35"/>
        <v>0</v>
      </c>
      <c r="AF76">
        <f t="shared" si="35"/>
        <v>0</v>
      </c>
      <c r="AG76">
        <f t="shared" si="35"/>
        <v>0</v>
      </c>
      <c r="AH76">
        <f t="shared" si="35"/>
        <v>0</v>
      </c>
      <c r="AI76">
        <f t="shared" si="35"/>
        <v>0</v>
      </c>
      <c r="AJ76">
        <f t="shared" si="35"/>
        <v>0</v>
      </c>
      <c r="AK76">
        <f t="shared" si="35"/>
        <v>0</v>
      </c>
      <c r="AL76">
        <f t="shared" si="35"/>
        <v>0</v>
      </c>
      <c r="AM76">
        <f t="shared" si="35"/>
        <v>0</v>
      </c>
      <c r="AN76">
        <f t="shared" si="35"/>
        <v>0</v>
      </c>
      <c r="AO76">
        <f t="shared" si="35"/>
        <v>0</v>
      </c>
      <c r="AP76">
        <f t="shared" si="35"/>
        <v>0</v>
      </c>
      <c r="AQ76">
        <f t="shared" si="35"/>
        <v>0</v>
      </c>
      <c r="AR76">
        <f t="shared" si="35"/>
        <v>0</v>
      </c>
      <c r="AS76">
        <f t="shared" si="35"/>
        <v>0</v>
      </c>
      <c r="AT76">
        <f t="shared" si="35"/>
        <v>0</v>
      </c>
      <c r="AU76">
        <f t="shared" si="35"/>
        <v>0</v>
      </c>
      <c r="AV76">
        <f t="shared" si="35"/>
        <v>0</v>
      </c>
      <c r="AW76">
        <f t="shared" si="35"/>
        <v>0</v>
      </c>
      <c r="AX76">
        <f t="shared" si="35"/>
        <v>0</v>
      </c>
      <c r="AY76">
        <f t="shared" si="35"/>
        <v>0</v>
      </c>
      <c r="AZ76">
        <f t="shared" si="35"/>
        <v>0</v>
      </c>
      <c r="BA76">
        <f t="shared" si="35"/>
        <v>0</v>
      </c>
      <c r="BB76">
        <f t="shared" si="35"/>
        <v>0</v>
      </c>
      <c r="BC76">
        <f t="shared" si="35"/>
        <v>0</v>
      </c>
      <c r="BD76">
        <f t="shared" si="35"/>
        <v>0</v>
      </c>
      <c r="BE76">
        <f t="shared" si="35"/>
        <v>0</v>
      </c>
      <c r="BF76">
        <f t="shared" si="35"/>
        <v>0</v>
      </c>
      <c r="BG76">
        <f t="shared" si="35"/>
        <v>0</v>
      </c>
      <c r="BH76">
        <f t="shared" si="35"/>
        <v>0</v>
      </c>
      <c r="BI76">
        <f t="shared" si="35"/>
        <v>0</v>
      </c>
      <c r="BJ76">
        <f t="shared" si="35"/>
        <v>0</v>
      </c>
      <c r="BK76">
        <f t="shared" si="35"/>
        <v>0</v>
      </c>
      <c r="BL76">
        <f t="shared" si="35"/>
        <v>0</v>
      </c>
      <c r="BM76">
        <f t="shared" si="35"/>
        <v>0</v>
      </c>
      <c r="BN76">
        <f t="shared" si="35"/>
        <v>0</v>
      </c>
      <c r="BO76">
        <f t="shared" si="34"/>
        <v>0</v>
      </c>
      <c r="BP76">
        <f t="shared" si="34"/>
        <v>0</v>
      </c>
      <c r="BQ76">
        <f t="shared" si="34"/>
        <v>0</v>
      </c>
      <c r="BR76">
        <f t="shared" si="34"/>
        <v>0</v>
      </c>
      <c r="BS76">
        <f t="shared" si="34"/>
        <v>0</v>
      </c>
      <c r="BT76">
        <f t="shared" si="34"/>
        <v>0</v>
      </c>
      <c r="BU76">
        <f t="shared" si="34"/>
        <v>0</v>
      </c>
      <c r="BV76">
        <f t="shared" si="34"/>
        <v>0</v>
      </c>
      <c r="BW76">
        <f t="shared" si="34"/>
        <v>0</v>
      </c>
      <c r="BX76">
        <f t="shared" si="34"/>
        <v>0</v>
      </c>
      <c r="BY76">
        <f t="shared" si="34"/>
        <v>0</v>
      </c>
      <c r="BZ76">
        <f t="shared" si="34"/>
        <v>0</v>
      </c>
      <c r="CA76">
        <f t="shared" si="34"/>
        <v>0</v>
      </c>
      <c r="CB76">
        <f t="shared" si="34"/>
        <v>0</v>
      </c>
      <c r="CC76">
        <f t="shared" si="34"/>
        <v>0</v>
      </c>
      <c r="CD76">
        <f t="shared" si="34"/>
        <v>0</v>
      </c>
    </row>
    <row r="77" spans="1:82" x14ac:dyDescent="0.25">
      <c r="A77" t="s">
        <v>352</v>
      </c>
      <c r="B77">
        <f t="shared" si="32"/>
        <v>0</v>
      </c>
      <c r="C77">
        <f t="shared" si="35"/>
        <v>0</v>
      </c>
      <c r="D77">
        <f t="shared" si="35"/>
        <v>0</v>
      </c>
      <c r="E77">
        <f t="shared" si="35"/>
        <v>0</v>
      </c>
      <c r="F77">
        <f t="shared" si="35"/>
        <v>0</v>
      </c>
      <c r="G77">
        <f t="shared" si="35"/>
        <v>0</v>
      </c>
      <c r="H77">
        <f t="shared" si="35"/>
        <v>0</v>
      </c>
      <c r="I77">
        <f t="shared" si="35"/>
        <v>0</v>
      </c>
      <c r="J77">
        <f t="shared" si="35"/>
        <v>0</v>
      </c>
      <c r="K77">
        <f t="shared" si="35"/>
        <v>0</v>
      </c>
      <c r="L77">
        <f t="shared" si="35"/>
        <v>0</v>
      </c>
      <c r="M77">
        <f t="shared" si="35"/>
        <v>0</v>
      </c>
      <c r="N77">
        <f t="shared" si="35"/>
        <v>0</v>
      </c>
      <c r="O77">
        <f t="shared" si="35"/>
        <v>0</v>
      </c>
      <c r="P77">
        <f t="shared" si="35"/>
        <v>0</v>
      </c>
      <c r="Q77">
        <f t="shared" si="35"/>
        <v>0</v>
      </c>
      <c r="R77">
        <f t="shared" si="35"/>
        <v>0</v>
      </c>
      <c r="S77">
        <f t="shared" si="35"/>
        <v>0</v>
      </c>
      <c r="T77">
        <f t="shared" si="35"/>
        <v>0</v>
      </c>
      <c r="U77">
        <f t="shared" si="35"/>
        <v>0</v>
      </c>
      <c r="V77">
        <f t="shared" si="35"/>
        <v>0</v>
      </c>
      <c r="W77">
        <f t="shared" si="35"/>
        <v>0</v>
      </c>
      <c r="X77">
        <f t="shared" si="35"/>
        <v>0</v>
      </c>
      <c r="Y77">
        <f t="shared" si="35"/>
        <v>0</v>
      </c>
      <c r="Z77">
        <f t="shared" si="35"/>
        <v>0</v>
      </c>
      <c r="AA77">
        <f t="shared" si="35"/>
        <v>0</v>
      </c>
      <c r="AB77">
        <f t="shared" si="35"/>
        <v>0</v>
      </c>
      <c r="AC77">
        <f t="shared" si="35"/>
        <v>0</v>
      </c>
      <c r="AD77">
        <f t="shared" si="35"/>
        <v>0</v>
      </c>
      <c r="AE77">
        <f t="shared" si="35"/>
        <v>0</v>
      </c>
      <c r="AF77">
        <f t="shared" si="35"/>
        <v>0</v>
      </c>
      <c r="AG77">
        <f t="shared" si="35"/>
        <v>0</v>
      </c>
      <c r="AH77">
        <f t="shared" si="35"/>
        <v>0</v>
      </c>
      <c r="AI77">
        <f t="shared" si="35"/>
        <v>0</v>
      </c>
      <c r="AJ77">
        <f t="shared" si="35"/>
        <v>0</v>
      </c>
      <c r="AK77">
        <f t="shared" si="35"/>
        <v>0</v>
      </c>
      <c r="AL77">
        <f t="shared" si="35"/>
        <v>0</v>
      </c>
      <c r="AM77">
        <f t="shared" si="35"/>
        <v>0</v>
      </c>
      <c r="AN77">
        <f t="shared" si="35"/>
        <v>0</v>
      </c>
      <c r="AO77">
        <f t="shared" si="35"/>
        <v>0</v>
      </c>
      <c r="AP77">
        <f t="shared" si="35"/>
        <v>0</v>
      </c>
      <c r="AQ77">
        <f t="shared" si="35"/>
        <v>0</v>
      </c>
      <c r="AR77">
        <f t="shared" si="35"/>
        <v>0</v>
      </c>
      <c r="AS77">
        <f t="shared" si="35"/>
        <v>0</v>
      </c>
      <c r="AT77">
        <f t="shared" si="35"/>
        <v>0</v>
      </c>
      <c r="AU77">
        <f t="shared" si="35"/>
        <v>0</v>
      </c>
      <c r="AV77">
        <f t="shared" si="35"/>
        <v>0</v>
      </c>
      <c r="AW77">
        <f t="shared" si="35"/>
        <v>0</v>
      </c>
      <c r="AX77">
        <f t="shared" si="35"/>
        <v>0</v>
      </c>
      <c r="AY77">
        <f t="shared" si="35"/>
        <v>0</v>
      </c>
      <c r="AZ77">
        <f t="shared" si="35"/>
        <v>0</v>
      </c>
      <c r="BA77">
        <f t="shared" si="35"/>
        <v>0</v>
      </c>
      <c r="BB77">
        <f t="shared" si="35"/>
        <v>0</v>
      </c>
      <c r="BC77">
        <f t="shared" si="35"/>
        <v>0</v>
      </c>
      <c r="BD77">
        <f t="shared" si="35"/>
        <v>0</v>
      </c>
      <c r="BE77">
        <f t="shared" si="35"/>
        <v>0</v>
      </c>
      <c r="BF77">
        <f t="shared" si="35"/>
        <v>0</v>
      </c>
      <c r="BG77">
        <f t="shared" si="35"/>
        <v>0</v>
      </c>
      <c r="BH77">
        <f t="shared" si="35"/>
        <v>0</v>
      </c>
      <c r="BI77">
        <f t="shared" si="35"/>
        <v>0</v>
      </c>
      <c r="BJ77">
        <f t="shared" si="35"/>
        <v>0</v>
      </c>
      <c r="BK77">
        <f t="shared" si="35"/>
        <v>0</v>
      </c>
      <c r="BL77">
        <f t="shared" si="35"/>
        <v>0</v>
      </c>
      <c r="BM77">
        <f t="shared" si="35"/>
        <v>0</v>
      </c>
      <c r="BN77">
        <f t="shared" si="35"/>
        <v>0</v>
      </c>
      <c r="BO77">
        <f t="shared" si="34"/>
        <v>0</v>
      </c>
      <c r="BP77">
        <f t="shared" si="34"/>
        <v>0</v>
      </c>
      <c r="BQ77">
        <f t="shared" si="34"/>
        <v>0</v>
      </c>
      <c r="BR77">
        <f t="shared" si="34"/>
        <v>0</v>
      </c>
      <c r="BS77">
        <f t="shared" si="34"/>
        <v>0</v>
      </c>
      <c r="BT77">
        <f t="shared" si="34"/>
        <v>0</v>
      </c>
      <c r="BU77">
        <f t="shared" si="34"/>
        <v>0</v>
      </c>
      <c r="BV77">
        <f t="shared" si="34"/>
        <v>0</v>
      </c>
      <c r="BW77">
        <f t="shared" si="34"/>
        <v>0</v>
      </c>
      <c r="BX77">
        <f t="shared" si="34"/>
        <v>0</v>
      </c>
      <c r="BY77">
        <f t="shared" si="34"/>
        <v>0</v>
      </c>
      <c r="BZ77">
        <f t="shared" si="34"/>
        <v>0</v>
      </c>
      <c r="CA77">
        <f t="shared" si="34"/>
        <v>0</v>
      </c>
      <c r="CB77">
        <f t="shared" si="34"/>
        <v>0</v>
      </c>
      <c r="CC77">
        <f t="shared" si="34"/>
        <v>0</v>
      </c>
      <c r="CD77">
        <f t="shared" si="34"/>
        <v>0</v>
      </c>
    </row>
    <row r="78" spans="1:82" x14ac:dyDescent="0.25">
      <c r="A78" t="s">
        <v>353</v>
      </c>
      <c r="B78">
        <f t="shared" si="32"/>
        <v>0</v>
      </c>
      <c r="C78">
        <f t="shared" si="35"/>
        <v>0</v>
      </c>
      <c r="D78">
        <f t="shared" si="35"/>
        <v>0</v>
      </c>
      <c r="E78">
        <f t="shared" si="35"/>
        <v>0</v>
      </c>
      <c r="F78">
        <f t="shared" si="35"/>
        <v>0</v>
      </c>
      <c r="G78">
        <f t="shared" si="35"/>
        <v>0</v>
      </c>
      <c r="H78">
        <f t="shared" si="35"/>
        <v>0</v>
      </c>
      <c r="I78">
        <f t="shared" si="35"/>
        <v>0</v>
      </c>
      <c r="J78">
        <f t="shared" si="35"/>
        <v>0</v>
      </c>
      <c r="K78">
        <f t="shared" si="35"/>
        <v>0</v>
      </c>
      <c r="L78">
        <f t="shared" si="35"/>
        <v>0</v>
      </c>
      <c r="M78">
        <f t="shared" si="35"/>
        <v>0</v>
      </c>
      <c r="N78">
        <f t="shared" si="35"/>
        <v>0</v>
      </c>
      <c r="O78">
        <f t="shared" si="35"/>
        <v>0</v>
      </c>
      <c r="P78">
        <f t="shared" si="35"/>
        <v>0</v>
      </c>
      <c r="Q78">
        <f t="shared" si="35"/>
        <v>0</v>
      </c>
      <c r="R78">
        <f t="shared" si="35"/>
        <v>0</v>
      </c>
      <c r="S78">
        <f t="shared" si="35"/>
        <v>0</v>
      </c>
      <c r="T78">
        <f t="shared" si="35"/>
        <v>0</v>
      </c>
      <c r="U78">
        <f t="shared" si="35"/>
        <v>0</v>
      </c>
      <c r="V78">
        <f t="shared" si="35"/>
        <v>0</v>
      </c>
      <c r="W78">
        <f t="shared" si="35"/>
        <v>0</v>
      </c>
      <c r="X78">
        <f t="shared" si="35"/>
        <v>0</v>
      </c>
      <c r="Y78">
        <f t="shared" si="35"/>
        <v>0</v>
      </c>
      <c r="Z78">
        <f t="shared" si="35"/>
        <v>0</v>
      </c>
      <c r="AA78">
        <f t="shared" si="35"/>
        <v>0</v>
      </c>
      <c r="AB78">
        <f t="shared" si="35"/>
        <v>0</v>
      </c>
      <c r="AC78">
        <f t="shared" si="35"/>
        <v>0</v>
      </c>
      <c r="AD78">
        <f t="shared" si="35"/>
        <v>0</v>
      </c>
      <c r="AE78">
        <f t="shared" si="35"/>
        <v>0</v>
      </c>
      <c r="AF78">
        <f t="shared" si="35"/>
        <v>0</v>
      </c>
      <c r="AG78">
        <f t="shared" si="35"/>
        <v>0</v>
      </c>
      <c r="AH78">
        <f t="shared" si="35"/>
        <v>0</v>
      </c>
      <c r="AI78">
        <f t="shared" si="35"/>
        <v>0</v>
      </c>
      <c r="AJ78">
        <f t="shared" si="35"/>
        <v>0</v>
      </c>
      <c r="AK78">
        <f t="shared" si="35"/>
        <v>0</v>
      </c>
      <c r="AL78">
        <f t="shared" si="35"/>
        <v>0</v>
      </c>
      <c r="AM78">
        <f t="shared" si="35"/>
        <v>0</v>
      </c>
      <c r="AN78">
        <f t="shared" si="35"/>
        <v>0</v>
      </c>
      <c r="AO78">
        <f t="shared" si="35"/>
        <v>0</v>
      </c>
      <c r="AP78">
        <f t="shared" si="35"/>
        <v>0</v>
      </c>
      <c r="AQ78">
        <f t="shared" si="35"/>
        <v>0</v>
      </c>
      <c r="AR78">
        <f t="shared" si="35"/>
        <v>0</v>
      </c>
      <c r="AS78">
        <f t="shared" si="35"/>
        <v>0</v>
      </c>
      <c r="AT78">
        <f t="shared" si="35"/>
        <v>0</v>
      </c>
      <c r="AU78">
        <f t="shared" si="35"/>
        <v>0</v>
      </c>
      <c r="AV78">
        <f t="shared" si="35"/>
        <v>0</v>
      </c>
      <c r="AW78">
        <f t="shared" si="35"/>
        <v>0</v>
      </c>
      <c r="AX78">
        <f t="shared" si="35"/>
        <v>0</v>
      </c>
      <c r="AY78">
        <f t="shared" si="35"/>
        <v>0</v>
      </c>
      <c r="AZ78">
        <f t="shared" si="35"/>
        <v>0</v>
      </c>
      <c r="BA78">
        <f t="shared" si="35"/>
        <v>0</v>
      </c>
      <c r="BB78">
        <f t="shared" si="35"/>
        <v>0</v>
      </c>
      <c r="BC78">
        <f t="shared" si="35"/>
        <v>0</v>
      </c>
      <c r="BD78">
        <f t="shared" si="35"/>
        <v>0</v>
      </c>
      <c r="BE78">
        <f t="shared" si="35"/>
        <v>0</v>
      </c>
      <c r="BF78">
        <f t="shared" si="35"/>
        <v>0</v>
      </c>
      <c r="BG78">
        <f t="shared" si="35"/>
        <v>0</v>
      </c>
      <c r="BH78">
        <f t="shared" si="35"/>
        <v>0</v>
      </c>
      <c r="BI78">
        <f t="shared" si="35"/>
        <v>0</v>
      </c>
      <c r="BJ78">
        <f t="shared" si="35"/>
        <v>0</v>
      </c>
      <c r="BK78">
        <f t="shared" si="35"/>
        <v>0</v>
      </c>
      <c r="BL78">
        <f t="shared" si="35"/>
        <v>0</v>
      </c>
      <c r="BM78">
        <f t="shared" si="35"/>
        <v>0</v>
      </c>
      <c r="BN78">
        <f t="shared" ref="BN78:CD78" si="36">IF(BN$5&gt;=BN42,BN42,BN$5)</f>
        <v>0</v>
      </c>
      <c r="BO78">
        <f t="shared" si="36"/>
        <v>0</v>
      </c>
      <c r="BP78">
        <f t="shared" si="36"/>
        <v>0</v>
      </c>
      <c r="BQ78">
        <f t="shared" si="36"/>
        <v>0</v>
      </c>
      <c r="BR78">
        <f t="shared" si="36"/>
        <v>0</v>
      </c>
      <c r="BS78">
        <f t="shared" si="36"/>
        <v>0</v>
      </c>
      <c r="BT78">
        <f t="shared" si="36"/>
        <v>0</v>
      </c>
      <c r="BU78">
        <f t="shared" si="36"/>
        <v>0</v>
      </c>
      <c r="BV78">
        <f t="shared" si="36"/>
        <v>0</v>
      </c>
      <c r="BW78">
        <f t="shared" si="36"/>
        <v>0</v>
      </c>
      <c r="BX78">
        <f t="shared" si="36"/>
        <v>0</v>
      </c>
      <c r="BY78">
        <f t="shared" si="36"/>
        <v>0</v>
      </c>
      <c r="BZ78">
        <f t="shared" si="36"/>
        <v>0</v>
      </c>
      <c r="CA78">
        <f t="shared" si="36"/>
        <v>0</v>
      </c>
      <c r="CB78">
        <f t="shared" si="36"/>
        <v>0</v>
      </c>
      <c r="CC78">
        <f t="shared" si="36"/>
        <v>0</v>
      </c>
      <c r="CD78">
        <f t="shared" si="36"/>
        <v>0</v>
      </c>
    </row>
    <row r="80" spans="1:82" x14ac:dyDescent="0.25">
      <c r="A80" t="s">
        <v>372</v>
      </c>
    </row>
    <row r="81" spans="1:82" x14ac:dyDescent="0.25">
      <c r="A81" t="s">
        <v>344</v>
      </c>
      <c r="B81">
        <f>IFERROR(B$2*(B45/('Performance Curves'!$J3*(1-'Performance Curves'!$R3*(1-B45/B9))/('Performance Curves'!$K3+'Performance Curves'!$L3*70+'Performance Curves'!$M3*70^2+'Performance Curves'!$N3*B$1+'Performance Curves'!$O3*B$1^2+'Performance Curves'!$P3*70*B$1))),0)</f>
        <v>0</v>
      </c>
      <c r="C81">
        <f>IFERROR(C$2*(C45/('Performance Curves'!$J3*(1-'Performance Curves'!$R3*(1-C45/C9))/('Performance Curves'!$K3+'Performance Curves'!$L3*70+'Performance Curves'!$M3*70^2+'Performance Curves'!$N3*C$1+'Performance Curves'!$O3*C$1^2+'Performance Curves'!$P3*70*C$1))),0)</f>
        <v>0</v>
      </c>
      <c r="D81">
        <f>IFERROR(D$2*(D45/('Performance Curves'!$J3*(1-'Performance Curves'!$R3*(1-D45/D9))/('Performance Curves'!$K3+'Performance Curves'!$L3*70+'Performance Curves'!$M3*70^2+'Performance Curves'!$N3*D$1+'Performance Curves'!$O3*D$1^2+'Performance Curves'!$P3*70*D$1))),0)</f>
        <v>0</v>
      </c>
      <c r="E81">
        <f>IFERROR(E$2*(E45/('Performance Curves'!$J3*(1-'Performance Curves'!$R3*(1-E45/E9))/('Performance Curves'!$K3+'Performance Curves'!$L3*70+'Performance Curves'!$M3*70^2+'Performance Curves'!$N3*E$1+'Performance Curves'!$O3*E$1^2+'Performance Curves'!$P3*70*E$1))),0)</f>
        <v>0</v>
      </c>
      <c r="F81">
        <f>IFERROR(F$2*(F45/('Performance Curves'!$J3*(1-'Performance Curves'!$R3*(1-F45/F9))/('Performance Curves'!$K3+'Performance Curves'!$L3*70+'Performance Curves'!$M3*70^2+'Performance Curves'!$N3*F$1+'Performance Curves'!$O3*F$1^2+'Performance Curves'!$P3*70*F$1))),0)</f>
        <v>0</v>
      </c>
      <c r="G81">
        <f>IFERROR(G$2*(G45/('Performance Curves'!$J3*(1-'Performance Curves'!$R3*(1-G45/G9))/('Performance Curves'!$K3+'Performance Curves'!$L3*70+'Performance Curves'!$M3*70^2+'Performance Curves'!$N3*G$1+'Performance Curves'!$O3*G$1^2+'Performance Curves'!$P3*70*G$1))),0)</f>
        <v>0</v>
      </c>
      <c r="H81">
        <f>IFERROR(H$2*(H45/('Performance Curves'!$J3*(1-'Performance Curves'!$R3*(1-H45/H9))/('Performance Curves'!$K3+'Performance Curves'!$L3*70+'Performance Curves'!$M3*70^2+'Performance Curves'!$N3*H$1+'Performance Curves'!$O3*H$1^2+'Performance Curves'!$P3*70*H$1))),0)</f>
        <v>0</v>
      </c>
      <c r="I81">
        <f>IFERROR(I$2*(I45/('Performance Curves'!$J3*(1-'Performance Curves'!$R3*(1-I45/I9))/('Performance Curves'!$K3+'Performance Curves'!$L3*70+'Performance Curves'!$M3*70^2+'Performance Curves'!$N3*I$1+'Performance Curves'!$O3*I$1^2+'Performance Curves'!$P3*70*I$1))),0)</f>
        <v>0</v>
      </c>
      <c r="J81">
        <f>IFERROR(J$2*(J45/('Performance Curves'!$J3*(1-'Performance Curves'!$R3*(1-J45/J9))/('Performance Curves'!$K3+'Performance Curves'!$L3*70+'Performance Curves'!$M3*70^2+'Performance Curves'!$N3*J$1+'Performance Curves'!$O3*J$1^2+'Performance Curves'!$P3*70*J$1))),0)</f>
        <v>0</v>
      </c>
      <c r="K81">
        <f>IFERROR(K$2*(K45/('Performance Curves'!$J3*(1-'Performance Curves'!$R3*(1-K45/K9))/('Performance Curves'!$K3+'Performance Curves'!$L3*70+'Performance Curves'!$M3*70^2+'Performance Curves'!$N3*K$1+'Performance Curves'!$O3*K$1^2+'Performance Curves'!$P3*70*K$1))),0)</f>
        <v>0</v>
      </c>
      <c r="L81">
        <f>IFERROR(L$2*(L45/('Performance Curves'!$J3*(1-'Performance Curves'!$R3*(1-L45/L9))/('Performance Curves'!$K3+'Performance Curves'!$L3*70+'Performance Curves'!$M3*70^2+'Performance Curves'!$N3*L$1+'Performance Curves'!$O3*L$1^2+'Performance Curves'!$P3*70*L$1))),0)</f>
        <v>0</v>
      </c>
      <c r="M81">
        <f>IFERROR(M$2*(M45/('Performance Curves'!$J3*(1-'Performance Curves'!$R3*(1-M45/M9))/('Performance Curves'!$K3+'Performance Curves'!$L3*70+'Performance Curves'!$M3*70^2+'Performance Curves'!$N3*M$1+'Performance Curves'!$O3*M$1^2+'Performance Curves'!$P3*70*M$1))),0)</f>
        <v>0</v>
      </c>
      <c r="N81">
        <f>IFERROR(N$2*(N45/('Performance Curves'!$J3*(1-'Performance Curves'!$R3*(1-N45/N9))/('Performance Curves'!$K3+'Performance Curves'!$L3*70+'Performance Curves'!$M3*70^2+'Performance Curves'!$N3*N$1+'Performance Curves'!$O3*N$1^2+'Performance Curves'!$P3*70*N$1))),0)</f>
        <v>0</v>
      </c>
      <c r="O81">
        <f>IFERROR(O$2*(O45/('Performance Curves'!$J3*(1-'Performance Curves'!$R3*(1-O45/O9))/('Performance Curves'!$K3+'Performance Curves'!$L3*70+'Performance Curves'!$M3*70^2+'Performance Curves'!$N3*O$1+'Performance Curves'!$O3*O$1^2+'Performance Curves'!$P3*70*O$1))),0)</f>
        <v>0</v>
      </c>
      <c r="P81">
        <f>IFERROR(P$2*(P45/('Performance Curves'!$J3*(1-'Performance Curves'!$R3*(1-P45/P9))/('Performance Curves'!$K3+'Performance Curves'!$L3*70+'Performance Curves'!$M3*70^2+'Performance Curves'!$N3*P$1+'Performance Curves'!$O3*P$1^2+'Performance Curves'!$P3*70*P$1))),0)</f>
        <v>0</v>
      </c>
      <c r="Q81">
        <f>IFERROR(Q$2*(Q45/('Performance Curves'!$J3*(1-'Performance Curves'!$R3*(1-Q45/Q9))/('Performance Curves'!$K3+'Performance Curves'!$L3*70+'Performance Curves'!$M3*70^2+'Performance Curves'!$N3*Q$1+'Performance Curves'!$O3*Q$1^2+'Performance Curves'!$P3*70*Q$1))),0)</f>
        <v>0</v>
      </c>
      <c r="R81">
        <f>IFERROR(R$2*(R45/('Performance Curves'!$J3*(1-'Performance Curves'!$R3*(1-R45/R9))/('Performance Curves'!$K3+'Performance Curves'!$L3*70+'Performance Curves'!$M3*70^2+'Performance Curves'!$N3*R$1+'Performance Curves'!$O3*R$1^2+'Performance Curves'!$P3*70*R$1))),0)</f>
        <v>0</v>
      </c>
      <c r="S81">
        <f>IFERROR(S$2*(S45/('Performance Curves'!$J3*(1-'Performance Curves'!$R3*(1-S45/S9))/('Performance Curves'!$K3+'Performance Curves'!$L3*70+'Performance Curves'!$M3*70^2+'Performance Curves'!$N3*S$1+'Performance Curves'!$O3*S$1^2+'Performance Curves'!$P3*70*S$1))),0)</f>
        <v>0</v>
      </c>
      <c r="T81">
        <f>IFERROR(T$2*(T45/('Performance Curves'!$J3*(1-'Performance Curves'!$R3*(1-T45/T9))/('Performance Curves'!$K3+'Performance Curves'!$L3*70+'Performance Curves'!$M3*70^2+'Performance Curves'!$N3*T$1+'Performance Curves'!$O3*T$1^2+'Performance Curves'!$P3*70*T$1))),0)</f>
        <v>0</v>
      </c>
      <c r="U81">
        <f>IFERROR(U$2*(U45/('Performance Curves'!$J3*(1-'Performance Curves'!$R3*(1-U45/U9))/('Performance Curves'!$K3+'Performance Curves'!$L3*70+'Performance Curves'!$M3*70^2+'Performance Curves'!$N3*U$1+'Performance Curves'!$O3*U$1^2+'Performance Curves'!$P3*70*U$1))),0)</f>
        <v>0</v>
      </c>
      <c r="V81">
        <f>IFERROR(V$2*(V45/('Performance Curves'!$J3*(1-'Performance Curves'!$R3*(1-V45/V9))/('Performance Curves'!$K3+'Performance Curves'!$L3*70+'Performance Curves'!$M3*70^2+'Performance Curves'!$N3*V$1+'Performance Curves'!$O3*V$1^2+'Performance Curves'!$P3*70*V$1))),0)</f>
        <v>0</v>
      </c>
      <c r="W81">
        <f>IFERROR(W$2*(W45/('Performance Curves'!$J3*(1-'Performance Curves'!$R3*(1-W45/W9))/('Performance Curves'!$K3+'Performance Curves'!$L3*70+'Performance Curves'!$M3*70^2+'Performance Curves'!$N3*W$1+'Performance Curves'!$O3*W$1^2+'Performance Curves'!$P3*70*W$1))),0)</f>
        <v>0</v>
      </c>
      <c r="X81">
        <f>IFERROR(X$2*(X45/('Performance Curves'!$J3*(1-'Performance Curves'!$R3*(1-X45/X9))/('Performance Curves'!$K3+'Performance Curves'!$L3*70+'Performance Curves'!$M3*70^2+'Performance Curves'!$N3*X$1+'Performance Curves'!$O3*X$1^2+'Performance Curves'!$P3*70*X$1))),0)</f>
        <v>0</v>
      </c>
      <c r="Y81">
        <f>IFERROR(Y$2*(Y45/('Performance Curves'!$J3*(1-'Performance Curves'!$R3*(1-Y45/Y9))/('Performance Curves'!$K3+'Performance Curves'!$L3*70+'Performance Curves'!$M3*70^2+'Performance Curves'!$N3*Y$1+'Performance Curves'!$O3*Y$1^2+'Performance Curves'!$P3*70*Y$1))),0)</f>
        <v>0</v>
      </c>
      <c r="Z81">
        <f>IFERROR(Z$2*(Z45/('Performance Curves'!$J3*(1-'Performance Curves'!$R3*(1-Z45/Z9))/('Performance Curves'!$K3+'Performance Curves'!$L3*70+'Performance Curves'!$M3*70^2+'Performance Curves'!$N3*Z$1+'Performance Curves'!$O3*Z$1^2+'Performance Curves'!$P3*70*Z$1))),0)</f>
        <v>0</v>
      </c>
      <c r="AA81">
        <f>IFERROR(AA$2*(AA45/('Performance Curves'!$J3*(1-'Performance Curves'!$R3*(1-AA45/AA9))/('Performance Curves'!$K3+'Performance Curves'!$L3*70+'Performance Curves'!$M3*70^2+'Performance Curves'!$N3*AA$1+'Performance Curves'!$O3*AA$1^2+'Performance Curves'!$P3*70*AA$1))),0)</f>
        <v>0</v>
      </c>
      <c r="AB81">
        <f>IFERROR(AB$2*(AB45/('Performance Curves'!$J3*(1-'Performance Curves'!$R3*(1-AB45/AB9))/('Performance Curves'!$K3+'Performance Curves'!$L3*70+'Performance Curves'!$M3*70^2+'Performance Curves'!$N3*AB$1+'Performance Curves'!$O3*AB$1^2+'Performance Curves'!$P3*70*AB$1))),0)</f>
        <v>0</v>
      </c>
      <c r="AC81">
        <f>IFERROR(AC$2*(AC45/('Performance Curves'!$J3*(1-'Performance Curves'!$R3*(1-AC45/AC9))/('Performance Curves'!$K3+'Performance Curves'!$L3*70+'Performance Curves'!$M3*70^2+'Performance Curves'!$N3*AC$1+'Performance Curves'!$O3*AC$1^2+'Performance Curves'!$P3*70*AC$1))),0)</f>
        <v>0</v>
      </c>
      <c r="AD81">
        <f>IFERROR(AD$2*(AD45/('Performance Curves'!$J3*(1-'Performance Curves'!$R3*(1-AD45/AD9))/('Performance Curves'!$K3+'Performance Curves'!$L3*70+'Performance Curves'!$M3*70^2+'Performance Curves'!$N3*AD$1+'Performance Curves'!$O3*AD$1^2+'Performance Curves'!$P3*70*AD$1))),0)</f>
        <v>0</v>
      </c>
      <c r="AE81">
        <f>IFERROR(AE$2*(AE45/('Performance Curves'!$J3*(1-'Performance Curves'!$R3*(1-AE45/AE9))/('Performance Curves'!$K3+'Performance Curves'!$L3*70+'Performance Curves'!$M3*70^2+'Performance Curves'!$N3*AE$1+'Performance Curves'!$O3*AE$1^2+'Performance Curves'!$P3*70*AE$1))),0)</f>
        <v>0</v>
      </c>
      <c r="AF81">
        <f>IFERROR(AF$2*(AF45/('Performance Curves'!$J3*(1-'Performance Curves'!$R3*(1-AF45/AF9))/('Performance Curves'!$K3+'Performance Curves'!$L3*70+'Performance Curves'!$M3*70^2+'Performance Curves'!$N3*AF$1+'Performance Curves'!$O3*AF$1^2+'Performance Curves'!$P3*70*AF$1))),0)</f>
        <v>0</v>
      </c>
      <c r="AG81">
        <f>IFERROR(AG$2*(AG45/('Performance Curves'!$J3*(1-'Performance Curves'!$R3*(1-AG45/AG9))/('Performance Curves'!$K3+'Performance Curves'!$L3*70+'Performance Curves'!$M3*70^2+'Performance Curves'!$N3*AG$1+'Performance Curves'!$O3*AG$1^2+'Performance Curves'!$P3*70*AG$1))),0)</f>
        <v>0</v>
      </c>
      <c r="AH81">
        <f>IFERROR(AH$2*(AH45/('Performance Curves'!$J3*(1-'Performance Curves'!$R3*(1-AH45/AH9))/('Performance Curves'!$K3+'Performance Curves'!$L3*70+'Performance Curves'!$M3*70^2+'Performance Curves'!$N3*AH$1+'Performance Curves'!$O3*AH$1^2+'Performance Curves'!$P3*70*AH$1))),0)</f>
        <v>0</v>
      </c>
      <c r="AI81">
        <f>IFERROR(AI$2*(AI45/('Performance Curves'!$J3*(1-'Performance Curves'!$R3*(1-AI45/AI9))/('Performance Curves'!$K3+'Performance Curves'!$L3*70+'Performance Curves'!$M3*70^2+'Performance Curves'!$N3*AI$1+'Performance Curves'!$O3*AI$1^2+'Performance Curves'!$P3*70*AI$1))),0)</f>
        <v>0</v>
      </c>
      <c r="AJ81">
        <f>IFERROR(AJ$2*(AJ45/('Performance Curves'!$J3*(1-'Performance Curves'!$R3*(1-AJ45/AJ9))/('Performance Curves'!$K3+'Performance Curves'!$L3*70+'Performance Curves'!$M3*70^2+'Performance Curves'!$N3*AJ$1+'Performance Curves'!$O3*AJ$1^2+'Performance Curves'!$P3*70*AJ$1))),0)</f>
        <v>0</v>
      </c>
      <c r="AK81">
        <f>IFERROR(AK$2*(AK45/('Performance Curves'!$J3*(1-'Performance Curves'!$R3*(1-AK45/AK9))/('Performance Curves'!$K3+'Performance Curves'!$L3*70+'Performance Curves'!$M3*70^2+'Performance Curves'!$N3*AK$1+'Performance Curves'!$O3*AK$1^2+'Performance Curves'!$P3*70*AK$1))),0)</f>
        <v>0</v>
      </c>
      <c r="AL81">
        <f>IFERROR(AL$2*(AL45/('Performance Curves'!$J3*(1-'Performance Curves'!$R3*(1-AL45/AL9))/('Performance Curves'!$K3+'Performance Curves'!$L3*70+'Performance Curves'!$M3*70^2+'Performance Curves'!$N3*AL$1+'Performance Curves'!$O3*AL$1^2+'Performance Curves'!$P3*70*AL$1))),0)</f>
        <v>0</v>
      </c>
      <c r="AM81">
        <f>IFERROR(AM$2*(AM45/('Performance Curves'!$J3*(1-'Performance Curves'!$R3*(1-AM45/AM9))/('Performance Curves'!$K3+'Performance Curves'!$L3*70+'Performance Curves'!$M3*70^2+'Performance Curves'!$N3*AM$1+'Performance Curves'!$O3*AM$1^2+'Performance Curves'!$P3*70*AM$1))),0)</f>
        <v>0</v>
      </c>
      <c r="AN81">
        <f>IFERROR(AN$2*(AN45/('Performance Curves'!$J3*(1-'Performance Curves'!$R3*(1-AN45/AN9))/('Performance Curves'!$K3+'Performance Curves'!$L3*70+'Performance Curves'!$M3*70^2+'Performance Curves'!$N3*AN$1+'Performance Curves'!$O3*AN$1^2+'Performance Curves'!$P3*70*AN$1))),0)</f>
        <v>0</v>
      </c>
      <c r="AO81">
        <f>IFERROR(AO$2*(AO45/('Performance Curves'!$J3*(1-'Performance Curves'!$R3*(1-AO45/AO9))/('Performance Curves'!$K3+'Performance Curves'!$L3*70+'Performance Curves'!$M3*70^2+'Performance Curves'!$N3*AO$1+'Performance Curves'!$O3*AO$1^2+'Performance Curves'!$P3*70*AO$1))),0)</f>
        <v>0</v>
      </c>
      <c r="AP81">
        <f>IFERROR(AP$2*(AP45/('Performance Curves'!$J3*(1-'Performance Curves'!$R3*(1-AP45/AP9))/('Performance Curves'!$K3+'Performance Curves'!$L3*70+'Performance Curves'!$M3*70^2+'Performance Curves'!$N3*AP$1+'Performance Curves'!$O3*AP$1^2+'Performance Curves'!$P3*70*AP$1))),0)</f>
        <v>0</v>
      </c>
      <c r="AQ81">
        <f>IFERROR(AQ$2*(AQ45/('Performance Curves'!$J3*(1-'Performance Curves'!$R3*(1-AQ45/AQ9))/('Performance Curves'!$K3+'Performance Curves'!$L3*70+'Performance Curves'!$M3*70^2+'Performance Curves'!$N3*AQ$1+'Performance Curves'!$O3*AQ$1^2+'Performance Curves'!$P3*70*AQ$1))),0)</f>
        <v>0</v>
      </c>
      <c r="AR81">
        <f>IFERROR(AR$2*(AR45/('Performance Curves'!$J3*(1-'Performance Curves'!$R3*(1-AR45/AR9))/('Performance Curves'!$K3+'Performance Curves'!$L3*70+'Performance Curves'!$M3*70^2+'Performance Curves'!$N3*AR$1+'Performance Curves'!$O3*AR$1^2+'Performance Curves'!$P3*70*AR$1))),0)</f>
        <v>0</v>
      </c>
      <c r="AS81">
        <f>IFERROR(AS$2*(AS45/('Performance Curves'!$J3*(1-'Performance Curves'!$R3*(1-AS45/AS9))/('Performance Curves'!$K3+'Performance Curves'!$L3*70+'Performance Curves'!$M3*70^2+'Performance Curves'!$N3*AS$1+'Performance Curves'!$O3*AS$1^2+'Performance Curves'!$P3*70*AS$1))),0)</f>
        <v>0</v>
      </c>
      <c r="AT81">
        <f>IFERROR(AT$2*(AT45/('Performance Curves'!$J3*(1-'Performance Curves'!$R3*(1-AT45/AT9))/('Performance Curves'!$K3+'Performance Curves'!$L3*70+'Performance Curves'!$M3*70^2+'Performance Curves'!$N3*AT$1+'Performance Curves'!$O3*AT$1^2+'Performance Curves'!$P3*70*AT$1))),0)</f>
        <v>0</v>
      </c>
      <c r="AU81">
        <f>IFERROR(AU$2*(AU45/('Performance Curves'!$J3*(1-'Performance Curves'!$R3*(1-AU45/AU9))/('Performance Curves'!$K3+'Performance Curves'!$L3*70+'Performance Curves'!$M3*70^2+'Performance Curves'!$N3*AU$1+'Performance Curves'!$O3*AU$1^2+'Performance Curves'!$P3*70*AU$1))),0)</f>
        <v>0</v>
      </c>
      <c r="AV81">
        <f>IFERROR(AV$2*(AV45/('Performance Curves'!$J3*(1-'Performance Curves'!$R3*(1-AV45/AV9))/('Performance Curves'!$K3+'Performance Curves'!$L3*70+'Performance Curves'!$M3*70^2+'Performance Curves'!$N3*AV$1+'Performance Curves'!$O3*AV$1^2+'Performance Curves'!$P3*70*AV$1))),0)</f>
        <v>0</v>
      </c>
      <c r="AW81">
        <f>IFERROR(AW$2*(AW45/('Performance Curves'!$J3*(1-'Performance Curves'!$R3*(1-AW45/AW9))/('Performance Curves'!$K3+'Performance Curves'!$L3*70+'Performance Curves'!$M3*70^2+'Performance Curves'!$N3*AW$1+'Performance Curves'!$O3*AW$1^2+'Performance Curves'!$P3*70*AW$1))),0)</f>
        <v>0</v>
      </c>
      <c r="AX81">
        <f>IFERROR(AX$2*(AX45/('Performance Curves'!$J3*(1-'Performance Curves'!$R3*(1-AX45/AX9))/('Performance Curves'!$K3+'Performance Curves'!$L3*70+'Performance Curves'!$M3*70^2+'Performance Curves'!$N3*AX$1+'Performance Curves'!$O3*AX$1^2+'Performance Curves'!$P3*70*AX$1))),0)</f>
        <v>0</v>
      </c>
      <c r="AY81">
        <f>IFERROR(AY$2*(AY45/('Performance Curves'!$J3*(1-'Performance Curves'!$R3*(1-AY45/AY9))/('Performance Curves'!$K3+'Performance Curves'!$L3*70+'Performance Curves'!$M3*70^2+'Performance Curves'!$N3*AY$1+'Performance Curves'!$O3*AY$1^2+'Performance Curves'!$P3*70*AY$1))),0)</f>
        <v>0</v>
      </c>
      <c r="AZ81">
        <f>IFERROR(AZ$2*(AZ45/('Performance Curves'!$J3*(1-'Performance Curves'!$R3*(1-AZ45/AZ9))/('Performance Curves'!$K3+'Performance Curves'!$L3*70+'Performance Curves'!$M3*70^2+'Performance Curves'!$N3*AZ$1+'Performance Curves'!$O3*AZ$1^2+'Performance Curves'!$P3*70*AZ$1))),0)</f>
        <v>0</v>
      </c>
      <c r="BA81">
        <f>IFERROR(BA$2*(BA45/('Performance Curves'!$J3*(1-'Performance Curves'!$R3*(1-BA45/BA9))/('Performance Curves'!$K3+'Performance Curves'!$L3*70+'Performance Curves'!$M3*70^2+'Performance Curves'!$N3*BA$1+'Performance Curves'!$O3*BA$1^2+'Performance Curves'!$P3*70*BA$1))),0)</f>
        <v>0</v>
      </c>
      <c r="BB81">
        <f>IFERROR(BB$2*(BB45/('Performance Curves'!$J3*(1-'Performance Curves'!$R3*(1-BB45/BB9))/('Performance Curves'!$K3+'Performance Curves'!$L3*70+'Performance Curves'!$M3*70^2+'Performance Curves'!$N3*BB$1+'Performance Curves'!$O3*BB$1^2+'Performance Curves'!$P3*70*BB$1))),0)</f>
        <v>0</v>
      </c>
      <c r="BC81">
        <f>IFERROR(BC$2*(BC45/('Performance Curves'!$J3*(1-'Performance Curves'!$R3*(1-BC45/BC9))/('Performance Curves'!$K3+'Performance Curves'!$L3*70+'Performance Curves'!$M3*70^2+'Performance Curves'!$N3*BC$1+'Performance Curves'!$O3*BC$1^2+'Performance Curves'!$P3*70*BC$1))),0)</f>
        <v>0</v>
      </c>
      <c r="BD81">
        <f>IFERROR(BD$2*(BD45/('Performance Curves'!$J3*(1-'Performance Curves'!$R3*(1-BD45/BD9))/('Performance Curves'!$K3+'Performance Curves'!$L3*70+'Performance Curves'!$M3*70^2+'Performance Curves'!$N3*BD$1+'Performance Curves'!$O3*BD$1^2+'Performance Curves'!$P3*70*BD$1))),0)</f>
        <v>0</v>
      </c>
      <c r="BE81">
        <f>IFERROR(BE$2*(BE45/('Performance Curves'!$J3*(1-'Performance Curves'!$R3*(1-BE45/BE9))/('Performance Curves'!$K3+'Performance Curves'!$L3*70+'Performance Curves'!$M3*70^2+'Performance Curves'!$N3*BE$1+'Performance Curves'!$O3*BE$1^2+'Performance Curves'!$P3*70*BE$1))),0)</f>
        <v>0</v>
      </c>
      <c r="BF81">
        <f>IFERROR(BF$2*(BF45/('Performance Curves'!$J3*(1-'Performance Curves'!$R3*(1-BF45/BF9))/('Performance Curves'!$K3+'Performance Curves'!$L3*70+'Performance Curves'!$M3*70^2+'Performance Curves'!$N3*BF$1+'Performance Curves'!$O3*BF$1^2+'Performance Curves'!$P3*70*BF$1))),0)</f>
        <v>0</v>
      </c>
      <c r="BG81">
        <f>IFERROR(BG$2*(BG45/('Performance Curves'!$J3*(1-'Performance Curves'!$R3*(1-BG45/BG9))/('Performance Curves'!$K3+'Performance Curves'!$L3*70+'Performance Curves'!$M3*70^2+'Performance Curves'!$N3*BG$1+'Performance Curves'!$O3*BG$1^2+'Performance Curves'!$P3*70*BG$1))),0)</f>
        <v>0</v>
      </c>
      <c r="BH81">
        <f>IFERROR(BH$2*(BH45/('Performance Curves'!$J3*(1-'Performance Curves'!$R3*(1-BH45/BH9))/('Performance Curves'!$K3+'Performance Curves'!$L3*70+'Performance Curves'!$M3*70^2+'Performance Curves'!$N3*BH$1+'Performance Curves'!$O3*BH$1^2+'Performance Curves'!$P3*70*BH$1))),0)</f>
        <v>0</v>
      </c>
      <c r="BI81">
        <f>IFERROR(BI$2*(BI45/('Performance Curves'!$J3*(1-'Performance Curves'!$R3*(1-BI45/BI9))/('Performance Curves'!$K3+'Performance Curves'!$L3*70+'Performance Curves'!$M3*70^2+'Performance Curves'!$N3*BI$1+'Performance Curves'!$O3*BI$1^2+'Performance Curves'!$P3*70*BI$1))),0)</f>
        <v>0</v>
      </c>
      <c r="BJ81">
        <f>IFERROR(BJ$2*(BJ45/('Performance Curves'!$J3*(1-'Performance Curves'!$R3*(1-BJ45/BJ9))/('Performance Curves'!$K3+'Performance Curves'!$L3*70+'Performance Curves'!$M3*70^2+'Performance Curves'!$N3*BJ$1+'Performance Curves'!$O3*BJ$1^2+'Performance Curves'!$P3*70*BJ$1))),0)</f>
        <v>0</v>
      </c>
      <c r="BK81">
        <f>IFERROR(BK$2*(BK45/('Performance Curves'!$J3*(1-'Performance Curves'!$R3*(1-BK45/BK9))/('Performance Curves'!$K3+'Performance Curves'!$L3*70+'Performance Curves'!$M3*70^2+'Performance Curves'!$N3*BK$1+'Performance Curves'!$O3*BK$1^2+'Performance Curves'!$P3*70*BK$1))),0)</f>
        <v>0</v>
      </c>
      <c r="BL81">
        <f>IFERROR(BL$2*(BL45/('Performance Curves'!$J3*(1-'Performance Curves'!$R3*(1-BL45/BL9))/('Performance Curves'!$K3+'Performance Curves'!$L3*70+'Performance Curves'!$M3*70^2+'Performance Curves'!$N3*BL$1+'Performance Curves'!$O3*BL$1^2+'Performance Curves'!$P3*70*BL$1))),0)</f>
        <v>0</v>
      </c>
      <c r="BM81">
        <f>IFERROR(BM$2*(BM45/('Performance Curves'!$J3*(1-'Performance Curves'!$R3*(1-BM45/BM9))/('Performance Curves'!$K3+'Performance Curves'!$L3*70+'Performance Curves'!$M3*70^2+'Performance Curves'!$N3*BM$1+'Performance Curves'!$O3*BM$1^2+'Performance Curves'!$P3*70*BM$1))),0)</f>
        <v>0</v>
      </c>
      <c r="BN81">
        <f>IFERROR(BN$2*(BN45/('Performance Curves'!$J3*(1-'Performance Curves'!$R3*(1-BN45/BN9))/('Performance Curves'!$K3+'Performance Curves'!$L3*70+'Performance Curves'!$M3*70^2+'Performance Curves'!$N3*BN$1+'Performance Curves'!$O3*BN$1^2+'Performance Curves'!$P3*70*BN$1))),0)</f>
        <v>0</v>
      </c>
      <c r="BO81">
        <f>IFERROR(BO$2*(BO45/('Performance Curves'!$J3*(1-'Performance Curves'!$R3*(1-BO45/BO9))/('Performance Curves'!$K3+'Performance Curves'!$L3*70+'Performance Curves'!$M3*70^2+'Performance Curves'!$N3*BO$1+'Performance Curves'!$O3*BO$1^2+'Performance Curves'!$P3*70*BO$1))),0)</f>
        <v>0</v>
      </c>
      <c r="BP81">
        <f>IFERROR(BP$2*(BP45/('Performance Curves'!$J3*(1-'Performance Curves'!$R3*(1-BP45/BP9))/('Performance Curves'!$K3+'Performance Curves'!$L3*70+'Performance Curves'!$M3*70^2+'Performance Curves'!$N3*BP$1+'Performance Curves'!$O3*BP$1^2+'Performance Curves'!$P3*70*BP$1))),0)</f>
        <v>0</v>
      </c>
      <c r="BQ81">
        <f>IFERROR(BQ$2*(BQ45/('Performance Curves'!$J3*(1-'Performance Curves'!$R3*(1-BQ45/BQ9))/('Performance Curves'!$K3+'Performance Curves'!$L3*70+'Performance Curves'!$M3*70^2+'Performance Curves'!$N3*BQ$1+'Performance Curves'!$O3*BQ$1^2+'Performance Curves'!$P3*70*BQ$1))),0)</f>
        <v>0</v>
      </c>
      <c r="BR81">
        <f>IFERROR(BR$2*(BR45/('Performance Curves'!$J3*(1-'Performance Curves'!$R3*(1-BR45/BR9))/('Performance Curves'!$K3+'Performance Curves'!$L3*70+'Performance Curves'!$M3*70^2+'Performance Curves'!$N3*BR$1+'Performance Curves'!$O3*BR$1^2+'Performance Curves'!$P3*70*BR$1))),0)</f>
        <v>0</v>
      </c>
      <c r="BS81">
        <f>IFERROR(BS$2*(BS45/('Performance Curves'!$J3*(1-'Performance Curves'!$R3*(1-BS45/BS9))/('Performance Curves'!$K3+'Performance Curves'!$L3*70+'Performance Curves'!$M3*70^2+'Performance Curves'!$N3*BS$1+'Performance Curves'!$O3*BS$1^2+'Performance Curves'!$P3*70*BS$1))),0)</f>
        <v>0</v>
      </c>
      <c r="BT81">
        <f>IFERROR(BT$2*(BT45/('Performance Curves'!$J3*(1-'Performance Curves'!$R3*(1-BT45/BT9))/('Performance Curves'!$K3+'Performance Curves'!$L3*70+'Performance Curves'!$M3*70^2+'Performance Curves'!$N3*BT$1+'Performance Curves'!$O3*BT$1^2+'Performance Curves'!$P3*70*BT$1))),0)</f>
        <v>0</v>
      </c>
      <c r="BU81">
        <f>IFERROR(BU$2*(BU45/('Performance Curves'!$J3*(1-'Performance Curves'!$R3*(1-BU45/BU9))/('Performance Curves'!$K3+'Performance Curves'!$L3*70+'Performance Curves'!$M3*70^2+'Performance Curves'!$N3*BU$1+'Performance Curves'!$O3*BU$1^2+'Performance Curves'!$P3*70*BU$1))),0)</f>
        <v>0</v>
      </c>
      <c r="BV81">
        <f>IFERROR(BV$2*(BV45/('Performance Curves'!$J3*(1-'Performance Curves'!$R3*(1-BV45/BV9))/('Performance Curves'!$K3+'Performance Curves'!$L3*70+'Performance Curves'!$M3*70^2+'Performance Curves'!$N3*BV$1+'Performance Curves'!$O3*BV$1^2+'Performance Curves'!$P3*70*BV$1))),0)</f>
        <v>0</v>
      </c>
      <c r="BW81">
        <f>IFERROR(BW$2*(BW45/('Performance Curves'!$J3*(1-'Performance Curves'!$R3*(1-BW45/BW9))/('Performance Curves'!$K3+'Performance Curves'!$L3*70+'Performance Curves'!$M3*70^2+'Performance Curves'!$N3*BW$1+'Performance Curves'!$O3*BW$1^2+'Performance Curves'!$P3*70*BW$1))),0)</f>
        <v>0</v>
      </c>
      <c r="BX81">
        <f>IFERROR(BX$2*(BX45/('Performance Curves'!$J3*(1-'Performance Curves'!$R3*(1-BX45/BX9))/('Performance Curves'!$K3+'Performance Curves'!$L3*70+'Performance Curves'!$M3*70^2+'Performance Curves'!$N3*BX$1+'Performance Curves'!$O3*BX$1^2+'Performance Curves'!$P3*70*BX$1))),0)</f>
        <v>0</v>
      </c>
      <c r="BY81">
        <f>IFERROR(BY$2*(BY45/('Performance Curves'!$J3*(1-'Performance Curves'!$R3*(1-BY45/BY9))/('Performance Curves'!$K3+'Performance Curves'!$L3*70+'Performance Curves'!$M3*70^2+'Performance Curves'!$N3*BY$1+'Performance Curves'!$O3*BY$1^2+'Performance Curves'!$P3*70*BY$1))),0)</f>
        <v>0</v>
      </c>
      <c r="BZ81">
        <f>IFERROR(BZ$2*(BZ45/('Performance Curves'!$J3*(1-'Performance Curves'!$R3*(1-BZ45/BZ9))/('Performance Curves'!$K3+'Performance Curves'!$L3*70+'Performance Curves'!$M3*70^2+'Performance Curves'!$N3*BZ$1+'Performance Curves'!$O3*BZ$1^2+'Performance Curves'!$P3*70*BZ$1))),0)</f>
        <v>0</v>
      </c>
      <c r="CA81">
        <f>IFERROR(CA$2*(CA45/('Performance Curves'!$J3*(1-'Performance Curves'!$R3*(1-CA45/CA9))/('Performance Curves'!$K3+'Performance Curves'!$L3*70+'Performance Curves'!$M3*70^2+'Performance Curves'!$N3*CA$1+'Performance Curves'!$O3*CA$1^2+'Performance Curves'!$P3*70*CA$1))),0)</f>
        <v>0</v>
      </c>
      <c r="CB81">
        <f>IFERROR(CB$2*(CB45/('Performance Curves'!$J3*(1-'Performance Curves'!$R3*(1-CB45/CB9))/('Performance Curves'!$K3+'Performance Curves'!$L3*70+'Performance Curves'!$M3*70^2+'Performance Curves'!$N3*CB$1+'Performance Curves'!$O3*CB$1^2+'Performance Curves'!$P3*70*CB$1))),0)</f>
        <v>0</v>
      </c>
      <c r="CC81">
        <f>IFERROR(CC$2*(CC45/('Performance Curves'!$J3*(1-'Performance Curves'!$R3*(1-CC45/CC9))/('Performance Curves'!$K3+'Performance Curves'!$L3*70+'Performance Curves'!$M3*70^2+'Performance Curves'!$N3*CC$1+'Performance Curves'!$O3*CC$1^2+'Performance Curves'!$P3*70*CC$1))),0)</f>
        <v>0</v>
      </c>
      <c r="CD81">
        <f>IFERROR(CD$2*(CD45/('Performance Curves'!$J3*(1-'Performance Curves'!$R3*(1-CD45/CD9))/('Performance Curves'!$K3+'Performance Curves'!$L3*70+'Performance Curves'!$M3*70^2+'Performance Curves'!$N3*CD$1+'Performance Curves'!$O3*CD$1^2+'Performance Curves'!$P3*70*CD$1))),0)</f>
        <v>0</v>
      </c>
    </row>
    <row r="82" spans="1:82" x14ac:dyDescent="0.25">
      <c r="A82" t="s">
        <v>345</v>
      </c>
      <c r="B82">
        <f>IFERROR(B$2*(B46/('Performance Curves'!$J4*(1-'Performance Curves'!$R4*(1-B46/B10))/('Performance Curves'!$K4+'Performance Curves'!$L4*70+'Performance Curves'!$M4*70^2+'Performance Curves'!$N4*B$1+'Performance Curves'!$O4*B$1^2+'Performance Curves'!$P4*70*B$1))),0)</f>
        <v>0</v>
      </c>
      <c r="C82">
        <f>IFERROR(C$2*(C46/('Performance Curves'!$J4*(1-'Performance Curves'!$R4*(1-C46/C10))/('Performance Curves'!$K4+'Performance Curves'!$L4*70+'Performance Curves'!$M4*70^2+'Performance Curves'!$N4*C$1+'Performance Curves'!$O4*C$1^2+'Performance Curves'!$P4*70*C$1))),0)</f>
        <v>0</v>
      </c>
      <c r="D82">
        <f>IFERROR(D$2*(D46/('Performance Curves'!$J4*(1-'Performance Curves'!$R4*(1-D46/D10))/('Performance Curves'!$K4+'Performance Curves'!$L4*70+'Performance Curves'!$M4*70^2+'Performance Curves'!$N4*D$1+'Performance Curves'!$O4*D$1^2+'Performance Curves'!$P4*70*D$1))),0)</f>
        <v>0</v>
      </c>
      <c r="E82">
        <f>IFERROR(E$2*(E46/('Performance Curves'!$J4*(1-'Performance Curves'!$R4*(1-E46/E10))/('Performance Curves'!$K4+'Performance Curves'!$L4*70+'Performance Curves'!$M4*70^2+'Performance Curves'!$N4*E$1+'Performance Curves'!$O4*E$1^2+'Performance Curves'!$P4*70*E$1))),0)</f>
        <v>0</v>
      </c>
      <c r="F82">
        <f>IFERROR(F$2*(F46/('Performance Curves'!$J4*(1-'Performance Curves'!$R4*(1-F46/F10))/('Performance Curves'!$K4+'Performance Curves'!$L4*70+'Performance Curves'!$M4*70^2+'Performance Curves'!$N4*F$1+'Performance Curves'!$O4*F$1^2+'Performance Curves'!$P4*70*F$1))),0)</f>
        <v>0</v>
      </c>
      <c r="G82">
        <f>IFERROR(G$2*(G46/('Performance Curves'!$J4*(1-'Performance Curves'!$R4*(1-G46/G10))/('Performance Curves'!$K4+'Performance Curves'!$L4*70+'Performance Curves'!$M4*70^2+'Performance Curves'!$N4*G$1+'Performance Curves'!$O4*G$1^2+'Performance Curves'!$P4*70*G$1))),0)</f>
        <v>0</v>
      </c>
      <c r="H82">
        <f>IFERROR(H$2*(H46/('Performance Curves'!$J4*(1-'Performance Curves'!$R4*(1-H46/H10))/('Performance Curves'!$K4+'Performance Curves'!$L4*70+'Performance Curves'!$M4*70^2+'Performance Curves'!$N4*H$1+'Performance Curves'!$O4*H$1^2+'Performance Curves'!$P4*70*H$1))),0)</f>
        <v>0</v>
      </c>
      <c r="I82">
        <f>IFERROR(I$2*(I46/('Performance Curves'!$J4*(1-'Performance Curves'!$R4*(1-I46/I10))/('Performance Curves'!$K4+'Performance Curves'!$L4*70+'Performance Curves'!$M4*70^2+'Performance Curves'!$N4*I$1+'Performance Curves'!$O4*I$1^2+'Performance Curves'!$P4*70*I$1))),0)</f>
        <v>0</v>
      </c>
      <c r="J82">
        <f>IFERROR(J$2*(J46/('Performance Curves'!$J4*(1-'Performance Curves'!$R4*(1-J46/J10))/('Performance Curves'!$K4+'Performance Curves'!$L4*70+'Performance Curves'!$M4*70^2+'Performance Curves'!$N4*J$1+'Performance Curves'!$O4*J$1^2+'Performance Curves'!$P4*70*J$1))),0)</f>
        <v>0</v>
      </c>
      <c r="K82">
        <f>IFERROR(K$2*(K46/('Performance Curves'!$J4*(1-'Performance Curves'!$R4*(1-K46/K10))/('Performance Curves'!$K4+'Performance Curves'!$L4*70+'Performance Curves'!$M4*70^2+'Performance Curves'!$N4*K$1+'Performance Curves'!$O4*K$1^2+'Performance Curves'!$P4*70*K$1))),0)</f>
        <v>0</v>
      </c>
      <c r="L82">
        <f>IFERROR(L$2*(L46/('Performance Curves'!$J4*(1-'Performance Curves'!$R4*(1-L46/L10))/('Performance Curves'!$K4+'Performance Curves'!$L4*70+'Performance Curves'!$M4*70^2+'Performance Curves'!$N4*L$1+'Performance Curves'!$O4*L$1^2+'Performance Curves'!$P4*70*L$1))),0)</f>
        <v>0</v>
      </c>
      <c r="M82">
        <f>IFERROR(M$2*(M46/('Performance Curves'!$J4*(1-'Performance Curves'!$R4*(1-M46/M10))/('Performance Curves'!$K4+'Performance Curves'!$L4*70+'Performance Curves'!$M4*70^2+'Performance Curves'!$N4*M$1+'Performance Curves'!$O4*M$1^2+'Performance Curves'!$P4*70*M$1))),0)</f>
        <v>0</v>
      </c>
      <c r="N82">
        <f>IFERROR(N$2*(N46/('Performance Curves'!$J4*(1-'Performance Curves'!$R4*(1-N46/N10))/('Performance Curves'!$K4+'Performance Curves'!$L4*70+'Performance Curves'!$M4*70^2+'Performance Curves'!$N4*N$1+'Performance Curves'!$O4*N$1^2+'Performance Curves'!$P4*70*N$1))),0)</f>
        <v>0</v>
      </c>
      <c r="O82">
        <f>IFERROR(O$2*(O46/('Performance Curves'!$J4*(1-'Performance Curves'!$R4*(1-O46/O10))/('Performance Curves'!$K4+'Performance Curves'!$L4*70+'Performance Curves'!$M4*70^2+'Performance Curves'!$N4*O$1+'Performance Curves'!$O4*O$1^2+'Performance Curves'!$P4*70*O$1))),0)</f>
        <v>0</v>
      </c>
      <c r="P82">
        <f>IFERROR(P$2*(P46/('Performance Curves'!$J4*(1-'Performance Curves'!$R4*(1-P46/P10))/('Performance Curves'!$K4+'Performance Curves'!$L4*70+'Performance Curves'!$M4*70^2+'Performance Curves'!$N4*P$1+'Performance Curves'!$O4*P$1^2+'Performance Curves'!$P4*70*P$1))),0)</f>
        <v>0</v>
      </c>
      <c r="Q82">
        <f>IFERROR(Q$2*(Q46/('Performance Curves'!$J4*(1-'Performance Curves'!$R4*(1-Q46/Q10))/('Performance Curves'!$K4+'Performance Curves'!$L4*70+'Performance Curves'!$M4*70^2+'Performance Curves'!$N4*Q$1+'Performance Curves'!$O4*Q$1^2+'Performance Curves'!$P4*70*Q$1))),0)</f>
        <v>0</v>
      </c>
      <c r="R82">
        <f>IFERROR(R$2*(R46/('Performance Curves'!$J4*(1-'Performance Curves'!$R4*(1-R46/R10))/('Performance Curves'!$K4+'Performance Curves'!$L4*70+'Performance Curves'!$M4*70^2+'Performance Curves'!$N4*R$1+'Performance Curves'!$O4*R$1^2+'Performance Curves'!$P4*70*R$1))),0)</f>
        <v>0</v>
      </c>
      <c r="S82">
        <f>IFERROR(S$2*(S46/('Performance Curves'!$J4*(1-'Performance Curves'!$R4*(1-S46/S10))/('Performance Curves'!$K4+'Performance Curves'!$L4*70+'Performance Curves'!$M4*70^2+'Performance Curves'!$N4*S$1+'Performance Curves'!$O4*S$1^2+'Performance Curves'!$P4*70*S$1))),0)</f>
        <v>0</v>
      </c>
      <c r="T82">
        <f>IFERROR(T$2*(T46/('Performance Curves'!$J4*(1-'Performance Curves'!$R4*(1-T46/T10))/('Performance Curves'!$K4+'Performance Curves'!$L4*70+'Performance Curves'!$M4*70^2+'Performance Curves'!$N4*T$1+'Performance Curves'!$O4*T$1^2+'Performance Curves'!$P4*70*T$1))),0)</f>
        <v>0</v>
      </c>
      <c r="U82">
        <f>IFERROR(U$2*(U46/('Performance Curves'!$J4*(1-'Performance Curves'!$R4*(1-U46/U10))/('Performance Curves'!$K4+'Performance Curves'!$L4*70+'Performance Curves'!$M4*70^2+'Performance Curves'!$N4*U$1+'Performance Curves'!$O4*U$1^2+'Performance Curves'!$P4*70*U$1))),0)</f>
        <v>0</v>
      </c>
      <c r="V82">
        <f>IFERROR(V$2*(V46/('Performance Curves'!$J4*(1-'Performance Curves'!$R4*(1-V46/V10))/('Performance Curves'!$K4+'Performance Curves'!$L4*70+'Performance Curves'!$M4*70^2+'Performance Curves'!$N4*V$1+'Performance Curves'!$O4*V$1^2+'Performance Curves'!$P4*70*V$1))),0)</f>
        <v>0</v>
      </c>
      <c r="W82">
        <f>IFERROR(W$2*(W46/('Performance Curves'!$J4*(1-'Performance Curves'!$R4*(1-W46/W10))/('Performance Curves'!$K4+'Performance Curves'!$L4*70+'Performance Curves'!$M4*70^2+'Performance Curves'!$N4*W$1+'Performance Curves'!$O4*W$1^2+'Performance Curves'!$P4*70*W$1))),0)</f>
        <v>0</v>
      </c>
      <c r="X82">
        <f>IFERROR(X$2*(X46/('Performance Curves'!$J4*(1-'Performance Curves'!$R4*(1-X46/X10))/('Performance Curves'!$K4+'Performance Curves'!$L4*70+'Performance Curves'!$M4*70^2+'Performance Curves'!$N4*X$1+'Performance Curves'!$O4*X$1^2+'Performance Curves'!$P4*70*X$1))),0)</f>
        <v>0</v>
      </c>
      <c r="Y82">
        <f>IFERROR(Y$2*(Y46/('Performance Curves'!$J4*(1-'Performance Curves'!$R4*(1-Y46/Y10))/('Performance Curves'!$K4+'Performance Curves'!$L4*70+'Performance Curves'!$M4*70^2+'Performance Curves'!$N4*Y$1+'Performance Curves'!$O4*Y$1^2+'Performance Curves'!$P4*70*Y$1))),0)</f>
        <v>0</v>
      </c>
      <c r="Z82">
        <f>IFERROR(Z$2*(Z46/('Performance Curves'!$J4*(1-'Performance Curves'!$R4*(1-Z46/Z10))/('Performance Curves'!$K4+'Performance Curves'!$L4*70+'Performance Curves'!$M4*70^2+'Performance Curves'!$N4*Z$1+'Performance Curves'!$O4*Z$1^2+'Performance Curves'!$P4*70*Z$1))),0)</f>
        <v>0</v>
      </c>
      <c r="AA82">
        <f>IFERROR(AA$2*(AA46/('Performance Curves'!$J4*(1-'Performance Curves'!$R4*(1-AA46/AA10))/('Performance Curves'!$K4+'Performance Curves'!$L4*70+'Performance Curves'!$M4*70^2+'Performance Curves'!$N4*AA$1+'Performance Curves'!$O4*AA$1^2+'Performance Curves'!$P4*70*AA$1))),0)</f>
        <v>0</v>
      </c>
      <c r="AB82">
        <f>IFERROR(AB$2*(AB46/('Performance Curves'!$J4*(1-'Performance Curves'!$R4*(1-AB46/AB10))/('Performance Curves'!$K4+'Performance Curves'!$L4*70+'Performance Curves'!$M4*70^2+'Performance Curves'!$N4*AB$1+'Performance Curves'!$O4*AB$1^2+'Performance Curves'!$P4*70*AB$1))),0)</f>
        <v>0</v>
      </c>
      <c r="AC82">
        <f>IFERROR(AC$2*(AC46/('Performance Curves'!$J4*(1-'Performance Curves'!$R4*(1-AC46/AC10))/('Performance Curves'!$K4+'Performance Curves'!$L4*70+'Performance Curves'!$M4*70^2+'Performance Curves'!$N4*AC$1+'Performance Curves'!$O4*AC$1^2+'Performance Curves'!$P4*70*AC$1))),0)</f>
        <v>0</v>
      </c>
      <c r="AD82">
        <f>IFERROR(AD$2*(AD46/('Performance Curves'!$J4*(1-'Performance Curves'!$R4*(1-AD46/AD10))/('Performance Curves'!$K4+'Performance Curves'!$L4*70+'Performance Curves'!$M4*70^2+'Performance Curves'!$N4*AD$1+'Performance Curves'!$O4*AD$1^2+'Performance Curves'!$P4*70*AD$1))),0)</f>
        <v>0</v>
      </c>
      <c r="AE82">
        <f>IFERROR(AE$2*(AE46/('Performance Curves'!$J4*(1-'Performance Curves'!$R4*(1-AE46/AE10))/('Performance Curves'!$K4+'Performance Curves'!$L4*70+'Performance Curves'!$M4*70^2+'Performance Curves'!$N4*AE$1+'Performance Curves'!$O4*AE$1^2+'Performance Curves'!$P4*70*AE$1))),0)</f>
        <v>0</v>
      </c>
      <c r="AF82">
        <f>IFERROR(AF$2*(AF46/('Performance Curves'!$J4*(1-'Performance Curves'!$R4*(1-AF46/AF10))/('Performance Curves'!$K4+'Performance Curves'!$L4*70+'Performance Curves'!$M4*70^2+'Performance Curves'!$N4*AF$1+'Performance Curves'!$O4*AF$1^2+'Performance Curves'!$P4*70*AF$1))),0)</f>
        <v>0</v>
      </c>
      <c r="AG82">
        <f>IFERROR(AG$2*(AG46/('Performance Curves'!$J4*(1-'Performance Curves'!$R4*(1-AG46/AG10))/('Performance Curves'!$K4+'Performance Curves'!$L4*70+'Performance Curves'!$M4*70^2+'Performance Curves'!$N4*AG$1+'Performance Curves'!$O4*AG$1^2+'Performance Curves'!$P4*70*AG$1))),0)</f>
        <v>0</v>
      </c>
      <c r="AH82">
        <f>IFERROR(AH$2*(AH46/('Performance Curves'!$J4*(1-'Performance Curves'!$R4*(1-AH46/AH10))/('Performance Curves'!$K4+'Performance Curves'!$L4*70+'Performance Curves'!$M4*70^2+'Performance Curves'!$N4*AH$1+'Performance Curves'!$O4*AH$1^2+'Performance Curves'!$P4*70*AH$1))),0)</f>
        <v>0</v>
      </c>
      <c r="AI82">
        <f>IFERROR(AI$2*(AI46/('Performance Curves'!$J4*(1-'Performance Curves'!$R4*(1-AI46/AI10))/('Performance Curves'!$K4+'Performance Curves'!$L4*70+'Performance Curves'!$M4*70^2+'Performance Curves'!$N4*AI$1+'Performance Curves'!$O4*AI$1^2+'Performance Curves'!$P4*70*AI$1))),0)</f>
        <v>0</v>
      </c>
      <c r="AJ82">
        <f>IFERROR(AJ$2*(AJ46/('Performance Curves'!$J4*(1-'Performance Curves'!$R4*(1-AJ46/AJ10))/('Performance Curves'!$K4+'Performance Curves'!$L4*70+'Performance Curves'!$M4*70^2+'Performance Curves'!$N4*AJ$1+'Performance Curves'!$O4*AJ$1^2+'Performance Curves'!$P4*70*AJ$1))),0)</f>
        <v>0</v>
      </c>
      <c r="AK82">
        <f>IFERROR(AK$2*(AK46/('Performance Curves'!$J4*(1-'Performance Curves'!$R4*(1-AK46/AK10))/('Performance Curves'!$K4+'Performance Curves'!$L4*70+'Performance Curves'!$M4*70^2+'Performance Curves'!$N4*AK$1+'Performance Curves'!$O4*AK$1^2+'Performance Curves'!$P4*70*AK$1))),0)</f>
        <v>0</v>
      </c>
      <c r="AL82">
        <f>IFERROR(AL$2*(AL46/('Performance Curves'!$J4*(1-'Performance Curves'!$R4*(1-AL46/AL10))/('Performance Curves'!$K4+'Performance Curves'!$L4*70+'Performance Curves'!$M4*70^2+'Performance Curves'!$N4*AL$1+'Performance Curves'!$O4*AL$1^2+'Performance Curves'!$P4*70*AL$1))),0)</f>
        <v>0</v>
      </c>
      <c r="AM82">
        <f>IFERROR(AM$2*(AM46/('Performance Curves'!$J4*(1-'Performance Curves'!$R4*(1-AM46/AM10))/('Performance Curves'!$K4+'Performance Curves'!$L4*70+'Performance Curves'!$M4*70^2+'Performance Curves'!$N4*AM$1+'Performance Curves'!$O4*AM$1^2+'Performance Curves'!$P4*70*AM$1))),0)</f>
        <v>0</v>
      </c>
      <c r="AN82">
        <f>IFERROR(AN$2*(AN46/('Performance Curves'!$J4*(1-'Performance Curves'!$R4*(1-AN46/AN10))/('Performance Curves'!$K4+'Performance Curves'!$L4*70+'Performance Curves'!$M4*70^2+'Performance Curves'!$N4*AN$1+'Performance Curves'!$O4*AN$1^2+'Performance Curves'!$P4*70*AN$1))),0)</f>
        <v>0</v>
      </c>
      <c r="AO82">
        <f>IFERROR(AO$2*(AO46/('Performance Curves'!$J4*(1-'Performance Curves'!$R4*(1-AO46/AO10))/('Performance Curves'!$K4+'Performance Curves'!$L4*70+'Performance Curves'!$M4*70^2+'Performance Curves'!$N4*AO$1+'Performance Curves'!$O4*AO$1^2+'Performance Curves'!$P4*70*AO$1))),0)</f>
        <v>0</v>
      </c>
      <c r="AP82">
        <f>IFERROR(AP$2*(AP46/('Performance Curves'!$J4*(1-'Performance Curves'!$R4*(1-AP46/AP10))/('Performance Curves'!$K4+'Performance Curves'!$L4*70+'Performance Curves'!$M4*70^2+'Performance Curves'!$N4*AP$1+'Performance Curves'!$O4*AP$1^2+'Performance Curves'!$P4*70*AP$1))),0)</f>
        <v>0</v>
      </c>
      <c r="AQ82">
        <f>IFERROR(AQ$2*(AQ46/('Performance Curves'!$J4*(1-'Performance Curves'!$R4*(1-AQ46/AQ10))/('Performance Curves'!$K4+'Performance Curves'!$L4*70+'Performance Curves'!$M4*70^2+'Performance Curves'!$N4*AQ$1+'Performance Curves'!$O4*AQ$1^2+'Performance Curves'!$P4*70*AQ$1))),0)</f>
        <v>0</v>
      </c>
      <c r="AR82">
        <f>IFERROR(AR$2*(AR46/('Performance Curves'!$J4*(1-'Performance Curves'!$R4*(1-AR46/AR10))/('Performance Curves'!$K4+'Performance Curves'!$L4*70+'Performance Curves'!$M4*70^2+'Performance Curves'!$N4*AR$1+'Performance Curves'!$O4*AR$1^2+'Performance Curves'!$P4*70*AR$1))),0)</f>
        <v>0</v>
      </c>
      <c r="AS82">
        <f>IFERROR(AS$2*(AS46/('Performance Curves'!$J4*(1-'Performance Curves'!$R4*(1-AS46/AS10))/('Performance Curves'!$K4+'Performance Curves'!$L4*70+'Performance Curves'!$M4*70^2+'Performance Curves'!$N4*AS$1+'Performance Curves'!$O4*AS$1^2+'Performance Curves'!$P4*70*AS$1))),0)</f>
        <v>0</v>
      </c>
      <c r="AT82">
        <f>IFERROR(AT$2*(AT46/('Performance Curves'!$J4*(1-'Performance Curves'!$R4*(1-AT46/AT10))/('Performance Curves'!$K4+'Performance Curves'!$L4*70+'Performance Curves'!$M4*70^2+'Performance Curves'!$N4*AT$1+'Performance Curves'!$O4*AT$1^2+'Performance Curves'!$P4*70*AT$1))),0)</f>
        <v>0</v>
      </c>
      <c r="AU82">
        <f>IFERROR(AU$2*(AU46/('Performance Curves'!$J4*(1-'Performance Curves'!$R4*(1-AU46/AU10))/('Performance Curves'!$K4+'Performance Curves'!$L4*70+'Performance Curves'!$M4*70^2+'Performance Curves'!$N4*AU$1+'Performance Curves'!$O4*AU$1^2+'Performance Curves'!$P4*70*AU$1))),0)</f>
        <v>0</v>
      </c>
      <c r="AV82">
        <f>IFERROR(AV$2*(AV46/('Performance Curves'!$J4*(1-'Performance Curves'!$R4*(1-AV46/AV10))/('Performance Curves'!$K4+'Performance Curves'!$L4*70+'Performance Curves'!$M4*70^2+'Performance Curves'!$N4*AV$1+'Performance Curves'!$O4*AV$1^2+'Performance Curves'!$P4*70*AV$1))),0)</f>
        <v>0</v>
      </c>
      <c r="AW82">
        <f>IFERROR(AW$2*(AW46/('Performance Curves'!$J4*(1-'Performance Curves'!$R4*(1-AW46/AW10))/('Performance Curves'!$K4+'Performance Curves'!$L4*70+'Performance Curves'!$M4*70^2+'Performance Curves'!$N4*AW$1+'Performance Curves'!$O4*AW$1^2+'Performance Curves'!$P4*70*AW$1))),0)</f>
        <v>0</v>
      </c>
      <c r="AX82">
        <f>IFERROR(AX$2*(AX46/('Performance Curves'!$J4*(1-'Performance Curves'!$R4*(1-AX46/AX10))/('Performance Curves'!$K4+'Performance Curves'!$L4*70+'Performance Curves'!$M4*70^2+'Performance Curves'!$N4*AX$1+'Performance Curves'!$O4*AX$1^2+'Performance Curves'!$P4*70*AX$1))),0)</f>
        <v>0</v>
      </c>
      <c r="AY82">
        <f>IFERROR(AY$2*(AY46/('Performance Curves'!$J4*(1-'Performance Curves'!$R4*(1-AY46/AY10))/('Performance Curves'!$K4+'Performance Curves'!$L4*70+'Performance Curves'!$M4*70^2+'Performance Curves'!$N4*AY$1+'Performance Curves'!$O4*AY$1^2+'Performance Curves'!$P4*70*AY$1))),0)</f>
        <v>0</v>
      </c>
      <c r="AZ82">
        <f>IFERROR(AZ$2*(AZ46/('Performance Curves'!$J4*(1-'Performance Curves'!$R4*(1-AZ46/AZ10))/('Performance Curves'!$K4+'Performance Curves'!$L4*70+'Performance Curves'!$M4*70^2+'Performance Curves'!$N4*AZ$1+'Performance Curves'!$O4*AZ$1^2+'Performance Curves'!$P4*70*AZ$1))),0)</f>
        <v>0</v>
      </c>
      <c r="BA82">
        <f>IFERROR(BA$2*(BA46/('Performance Curves'!$J4*(1-'Performance Curves'!$R4*(1-BA46/BA10))/('Performance Curves'!$K4+'Performance Curves'!$L4*70+'Performance Curves'!$M4*70^2+'Performance Curves'!$N4*BA$1+'Performance Curves'!$O4*BA$1^2+'Performance Curves'!$P4*70*BA$1))),0)</f>
        <v>0</v>
      </c>
      <c r="BB82">
        <f>IFERROR(BB$2*(BB46/('Performance Curves'!$J4*(1-'Performance Curves'!$R4*(1-BB46/BB10))/('Performance Curves'!$K4+'Performance Curves'!$L4*70+'Performance Curves'!$M4*70^2+'Performance Curves'!$N4*BB$1+'Performance Curves'!$O4*BB$1^2+'Performance Curves'!$P4*70*BB$1))),0)</f>
        <v>0</v>
      </c>
      <c r="BC82">
        <f>IFERROR(BC$2*(BC46/('Performance Curves'!$J4*(1-'Performance Curves'!$R4*(1-BC46/BC10))/('Performance Curves'!$K4+'Performance Curves'!$L4*70+'Performance Curves'!$M4*70^2+'Performance Curves'!$N4*BC$1+'Performance Curves'!$O4*BC$1^2+'Performance Curves'!$P4*70*BC$1))),0)</f>
        <v>0</v>
      </c>
      <c r="BD82">
        <f>IFERROR(BD$2*(BD46/('Performance Curves'!$J4*(1-'Performance Curves'!$R4*(1-BD46/BD10))/('Performance Curves'!$K4+'Performance Curves'!$L4*70+'Performance Curves'!$M4*70^2+'Performance Curves'!$N4*BD$1+'Performance Curves'!$O4*BD$1^2+'Performance Curves'!$P4*70*BD$1))),0)</f>
        <v>0</v>
      </c>
      <c r="BE82">
        <f>IFERROR(BE$2*(BE46/('Performance Curves'!$J4*(1-'Performance Curves'!$R4*(1-BE46/BE10))/('Performance Curves'!$K4+'Performance Curves'!$L4*70+'Performance Curves'!$M4*70^2+'Performance Curves'!$N4*BE$1+'Performance Curves'!$O4*BE$1^2+'Performance Curves'!$P4*70*BE$1))),0)</f>
        <v>0</v>
      </c>
      <c r="BF82">
        <f>IFERROR(BF$2*(BF46/('Performance Curves'!$J4*(1-'Performance Curves'!$R4*(1-BF46/BF10))/('Performance Curves'!$K4+'Performance Curves'!$L4*70+'Performance Curves'!$M4*70^2+'Performance Curves'!$N4*BF$1+'Performance Curves'!$O4*BF$1^2+'Performance Curves'!$P4*70*BF$1))),0)</f>
        <v>0</v>
      </c>
      <c r="BG82">
        <f>IFERROR(BG$2*(BG46/('Performance Curves'!$J4*(1-'Performance Curves'!$R4*(1-BG46/BG10))/('Performance Curves'!$K4+'Performance Curves'!$L4*70+'Performance Curves'!$M4*70^2+'Performance Curves'!$N4*BG$1+'Performance Curves'!$O4*BG$1^2+'Performance Curves'!$P4*70*BG$1))),0)</f>
        <v>0</v>
      </c>
      <c r="BH82">
        <f>IFERROR(BH$2*(BH46/('Performance Curves'!$J4*(1-'Performance Curves'!$R4*(1-BH46/BH10))/('Performance Curves'!$K4+'Performance Curves'!$L4*70+'Performance Curves'!$M4*70^2+'Performance Curves'!$N4*BH$1+'Performance Curves'!$O4*BH$1^2+'Performance Curves'!$P4*70*BH$1))),0)</f>
        <v>0</v>
      </c>
      <c r="BI82">
        <f>IFERROR(BI$2*(BI46/('Performance Curves'!$J4*(1-'Performance Curves'!$R4*(1-BI46/BI10))/('Performance Curves'!$K4+'Performance Curves'!$L4*70+'Performance Curves'!$M4*70^2+'Performance Curves'!$N4*BI$1+'Performance Curves'!$O4*BI$1^2+'Performance Curves'!$P4*70*BI$1))),0)</f>
        <v>0</v>
      </c>
      <c r="BJ82">
        <f>IFERROR(BJ$2*(BJ46/('Performance Curves'!$J4*(1-'Performance Curves'!$R4*(1-BJ46/BJ10))/('Performance Curves'!$K4+'Performance Curves'!$L4*70+'Performance Curves'!$M4*70^2+'Performance Curves'!$N4*BJ$1+'Performance Curves'!$O4*BJ$1^2+'Performance Curves'!$P4*70*BJ$1))),0)</f>
        <v>0</v>
      </c>
      <c r="BK82">
        <f>IFERROR(BK$2*(BK46/('Performance Curves'!$J4*(1-'Performance Curves'!$R4*(1-BK46/BK10))/('Performance Curves'!$K4+'Performance Curves'!$L4*70+'Performance Curves'!$M4*70^2+'Performance Curves'!$N4*BK$1+'Performance Curves'!$O4*BK$1^2+'Performance Curves'!$P4*70*BK$1))),0)</f>
        <v>0</v>
      </c>
      <c r="BL82">
        <f>IFERROR(BL$2*(BL46/('Performance Curves'!$J4*(1-'Performance Curves'!$R4*(1-BL46/BL10))/('Performance Curves'!$K4+'Performance Curves'!$L4*70+'Performance Curves'!$M4*70^2+'Performance Curves'!$N4*BL$1+'Performance Curves'!$O4*BL$1^2+'Performance Curves'!$P4*70*BL$1))),0)</f>
        <v>0</v>
      </c>
      <c r="BM82">
        <f>IFERROR(BM$2*(BM46/('Performance Curves'!$J4*(1-'Performance Curves'!$R4*(1-BM46/BM10))/('Performance Curves'!$K4+'Performance Curves'!$L4*70+'Performance Curves'!$M4*70^2+'Performance Curves'!$N4*BM$1+'Performance Curves'!$O4*BM$1^2+'Performance Curves'!$P4*70*BM$1))),0)</f>
        <v>0</v>
      </c>
      <c r="BN82">
        <f>IFERROR(BN$2*(BN46/('Performance Curves'!$J4*(1-'Performance Curves'!$R4*(1-BN46/BN10))/('Performance Curves'!$K4+'Performance Curves'!$L4*70+'Performance Curves'!$M4*70^2+'Performance Curves'!$N4*BN$1+'Performance Curves'!$O4*BN$1^2+'Performance Curves'!$P4*70*BN$1))),0)</f>
        <v>0</v>
      </c>
      <c r="BO82">
        <f>IFERROR(BO$2*(BO46/('Performance Curves'!$J4*(1-'Performance Curves'!$R4*(1-BO46/BO10))/('Performance Curves'!$K4+'Performance Curves'!$L4*70+'Performance Curves'!$M4*70^2+'Performance Curves'!$N4*BO$1+'Performance Curves'!$O4*BO$1^2+'Performance Curves'!$P4*70*BO$1))),0)</f>
        <v>0</v>
      </c>
      <c r="BP82">
        <f>IFERROR(BP$2*(BP46/('Performance Curves'!$J4*(1-'Performance Curves'!$R4*(1-BP46/BP10))/('Performance Curves'!$K4+'Performance Curves'!$L4*70+'Performance Curves'!$M4*70^2+'Performance Curves'!$N4*BP$1+'Performance Curves'!$O4*BP$1^2+'Performance Curves'!$P4*70*BP$1))),0)</f>
        <v>0</v>
      </c>
      <c r="BQ82">
        <f>IFERROR(BQ$2*(BQ46/('Performance Curves'!$J4*(1-'Performance Curves'!$R4*(1-BQ46/BQ10))/('Performance Curves'!$K4+'Performance Curves'!$L4*70+'Performance Curves'!$M4*70^2+'Performance Curves'!$N4*BQ$1+'Performance Curves'!$O4*BQ$1^2+'Performance Curves'!$P4*70*BQ$1))),0)</f>
        <v>0</v>
      </c>
      <c r="BR82">
        <f>IFERROR(BR$2*(BR46/('Performance Curves'!$J4*(1-'Performance Curves'!$R4*(1-BR46/BR10))/('Performance Curves'!$K4+'Performance Curves'!$L4*70+'Performance Curves'!$M4*70^2+'Performance Curves'!$N4*BR$1+'Performance Curves'!$O4*BR$1^2+'Performance Curves'!$P4*70*BR$1))),0)</f>
        <v>0</v>
      </c>
      <c r="BS82">
        <f>IFERROR(BS$2*(BS46/('Performance Curves'!$J4*(1-'Performance Curves'!$R4*(1-BS46/BS10))/('Performance Curves'!$K4+'Performance Curves'!$L4*70+'Performance Curves'!$M4*70^2+'Performance Curves'!$N4*BS$1+'Performance Curves'!$O4*BS$1^2+'Performance Curves'!$P4*70*BS$1))),0)</f>
        <v>0</v>
      </c>
      <c r="BT82">
        <f>IFERROR(BT$2*(BT46/('Performance Curves'!$J4*(1-'Performance Curves'!$R4*(1-BT46/BT10))/('Performance Curves'!$K4+'Performance Curves'!$L4*70+'Performance Curves'!$M4*70^2+'Performance Curves'!$N4*BT$1+'Performance Curves'!$O4*BT$1^2+'Performance Curves'!$P4*70*BT$1))),0)</f>
        <v>0</v>
      </c>
      <c r="BU82">
        <f>IFERROR(BU$2*(BU46/('Performance Curves'!$J4*(1-'Performance Curves'!$R4*(1-BU46/BU10))/('Performance Curves'!$K4+'Performance Curves'!$L4*70+'Performance Curves'!$M4*70^2+'Performance Curves'!$N4*BU$1+'Performance Curves'!$O4*BU$1^2+'Performance Curves'!$P4*70*BU$1))),0)</f>
        <v>0</v>
      </c>
      <c r="BV82">
        <f>IFERROR(BV$2*(BV46/('Performance Curves'!$J4*(1-'Performance Curves'!$R4*(1-BV46/BV10))/('Performance Curves'!$K4+'Performance Curves'!$L4*70+'Performance Curves'!$M4*70^2+'Performance Curves'!$N4*BV$1+'Performance Curves'!$O4*BV$1^2+'Performance Curves'!$P4*70*BV$1))),0)</f>
        <v>0</v>
      </c>
      <c r="BW82">
        <f>IFERROR(BW$2*(BW46/('Performance Curves'!$J4*(1-'Performance Curves'!$R4*(1-BW46/BW10))/('Performance Curves'!$K4+'Performance Curves'!$L4*70+'Performance Curves'!$M4*70^2+'Performance Curves'!$N4*BW$1+'Performance Curves'!$O4*BW$1^2+'Performance Curves'!$P4*70*BW$1))),0)</f>
        <v>0</v>
      </c>
      <c r="BX82">
        <f>IFERROR(BX$2*(BX46/('Performance Curves'!$J4*(1-'Performance Curves'!$R4*(1-BX46/BX10))/('Performance Curves'!$K4+'Performance Curves'!$L4*70+'Performance Curves'!$M4*70^2+'Performance Curves'!$N4*BX$1+'Performance Curves'!$O4*BX$1^2+'Performance Curves'!$P4*70*BX$1))),0)</f>
        <v>0</v>
      </c>
      <c r="BY82">
        <f>IFERROR(BY$2*(BY46/('Performance Curves'!$J4*(1-'Performance Curves'!$R4*(1-BY46/BY10))/('Performance Curves'!$K4+'Performance Curves'!$L4*70+'Performance Curves'!$M4*70^2+'Performance Curves'!$N4*BY$1+'Performance Curves'!$O4*BY$1^2+'Performance Curves'!$P4*70*BY$1))),0)</f>
        <v>0</v>
      </c>
      <c r="BZ82">
        <f>IFERROR(BZ$2*(BZ46/('Performance Curves'!$J4*(1-'Performance Curves'!$R4*(1-BZ46/BZ10))/('Performance Curves'!$K4+'Performance Curves'!$L4*70+'Performance Curves'!$M4*70^2+'Performance Curves'!$N4*BZ$1+'Performance Curves'!$O4*BZ$1^2+'Performance Curves'!$P4*70*BZ$1))),0)</f>
        <v>0</v>
      </c>
      <c r="CA82">
        <f>IFERROR(CA$2*(CA46/('Performance Curves'!$J4*(1-'Performance Curves'!$R4*(1-CA46/CA10))/('Performance Curves'!$K4+'Performance Curves'!$L4*70+'Performance Curves'!$M4*70^2+'Performance Curves'!$N4*CA$1+'Performance Curves'!$O4*CA$1^2+'Performance Curves'!$P4*70*CA$1))),0)</f>
        <v>0</v>
      </c>
      <c r="CB82">
        <f>IFERROR(CB$2*(CB46/('Performance Curves'!$J4*(1-'Performance Curves'!$R4*(1-CB46/CB10))/('Performance Curves'!$K4+'Performance Curves'!$L4*70+'Performance Curves'!$M4*70^2+'Performance Curves'!$N4*CB$1+'Performance Curves'!$O4*CB$1^2+'Performance Curves'!$P4*70*CB$1))),0)</f>
        <v>0</v>
      </c>
      <c r="CC82">
        <f>IFERROR(CC$2*(CC46/('Performance Curves'!$J4*(1-'Performance Curves'!$R4*(1-CC46/CC10))/('Performance Curves'!$K4+'Performance Curves'!$L4*70+'Performance Curves'!$M4*70^2+'Performance Curves'!$N4*CC$1+'Performance Curves'!$O4*CC$1^2+'Performance Curves'!$P4*70*CC$1))),0)</f>
        <v>0</v>
      </c>
      <c r="CD82">
        <f>IFERROR(CD$2*(CD46/('Performance Curves'!$J4*(1-'Performance Curves'!$R4*(1-CD46/CD10))/('Performance Curves'!$K4+'Performance Curves'!$L4*70+'Performance Curves'!$M4*70^2+'Performance Curves'!$N4*CD$1+'Performance Curves'!$O4*CD$1^2+'Performance Curves'!$P4*70*CD$1))),0)</f>
        <v>0</v>
      </c>
    </row>
    <row r="83" spans="1:82" x14ac:dyDescent="0.25">
      <c r="A83" t="s">
        <v>346</v>
      </c>
      <c r="B83">
        <f>IFERROR(B$2*(B47/('Performance Curves'!$J5*(1-'Performance Curves'!$R5*(1-B47/B11))/('Performance Curves'!$K5+'Performance Curves'!$L5*70+'Performance Curves'!$M5*70^2+'Performance Curves'!$N5*B$1+'Performance Curves'!$O5*B$1^2+'Performance Curves'!$P5*70*B$1))),0)</f>
        <v>0</v>
      </c>
      <c r="C83">
        <f>IFERROR(C$2*(C47/('Performance Curves'!$J5*(1-'Performance Curves'!$R5*(1-C47/C11))/('Performance Curves'!$K5+'Performance Curves'!$L5*70+'Performance Curves'!$M5*70^2+'Performance Curves'!$N5*C$1+'Performance Curves'!$O5*C$1^2+'Performance Curves'!$P5*70*C$1))),0)</f>
        <v>0</v>
      </c>
      <c r="D83">
        <f>IFERROR(D$2*(D47/('Performance Curves'!$J5*(1-'Performance Curves'!$R5*(1-D47/D11))/('Performance Curves'!$K5+'Performance Curves'!$L5*70+'Performance Curves'!$M5*70^2+'Performance Curves'!$N5*D$1+'Performance Curves'!$O5*D$1^2+'Performance Curves'!$P5*70*D$1))),0)</f>
        <v>0</v>
      </c>
      <c r="E83">
        <f>IFERROR(E$2*(E47/('Performance Curves'!$J5*(1-'Performance Curves'!$R5*(1-E47/E11))/('Performance Curves'!$K5+'Performance Curves'!$L5*70+'Performance Curves'!$M5*70^2+'Performance Curves'!$N5*E$1+'Performance Curves'!$O5*E$1^2+'Performance Curves'!$P5*70*E$1))),0)</f>
        <v>0</v>
      </c>
      <c r="F83">
        <f>IFERROR(F$2*(F47/('Performance Curves'!$J5*(1-'Performance Curves'!$R5*(1-F47/F11))/('Performance Curves'!$K5+'Performance Curves'!$L5*70+'Performance Curves'!$M5*70^2+'Performance Curves'!$N5*F$1+'Performance Curves'!$O5*F$1^2+'Performance Curves'!$P5*70*F$1))),0)</f>
        <v>0</v>
      </c>
      <c r="G83">
        <f>IFERROR(G$2*(G47/('Performance Curves'!$J5*(1-'Performance Curves'!$R5*(1-G47/G11))/('Performance Curves'!$K5+'Performance Curves'!$L5*70+'Performance Curves'!$M5*70^2+'Performance Curves'!$N5*G$1+'Performance Curves'!$O5*G$1^2+'Performance Curves'!$P5*70*G$1))),0)</f>
        <v>0</v>
      </c>
      <c r="H83">
        <f>IFERROR(H$2*(H47/('Performance Curves'!$J5*(1-'Performance Curves'!$R5*(1-H47/H11))/('Performance Curves'!$K5+'Performance Curves'!$L5*70+'Performance Curves'!$M5*70^2+'Performance Curves'!$N5*H$1+'Performance Curves'!$O5*H$1^2+'Performance Curves'!$P5*70*H$1))),0)</f>
        <v>0</v>
      </c>
      <c r="I83">
        <f>IFERROR(I$2*(I47/('Performance Curves'!$J5*(1-'Performance Curves'!$R5*(1-I47/I11))/('Performance Curves'!$K5+'Performance Curves'!$L5*70+'Performance Curves'!$M5*70^2+'Performance Curves'!$N5*I$1+'Performance Curves'!$O5*I$1^2+'Performance Curves'!$P5*70*I$1))),0)</f>
        <v>0</v>
      </c>
      <c r="J83">
        <f>IFERROR(J$2*(J47/('Performance Curves'!$J5*(1-'Performance Curves'!$R5*(1-J47/J11))/('Performance Curves'!$K5+'Performance Curves'!$L5*70+'Performance Curves'!$M5*70^2+'Performance Curves'!$N5*J$1+'Performance Curves'!$O5*J$1^2+'Performance Curves'!$P5*70*J$1))),0)</f>
        <v>0</v>
      </c>
      <c r="K83">
        <f>IFERROR(K$2*(K47/('Performance Curves'!$J5*(1-'Performance Curves'!$R5*(1-K47/K11))/('Performance Curves'!$K5+'Performance Curves'!$L5*70+'Performance Curves'!$M5*70^2+'Performance Curves'!$N5*K$1+'Performance Curves'!$O5*K$1^2+'Performance Curves'!$P5*70*K$1))),0)</f>
        <v>0</v>
      </c>
      <c r="L83">
        <f>IFERROR(L$2*(L47/('Performance Curves'!$J5*(1-'Performance Curves'!$R5*(1-L47/L11))/('Performance Curves'!$K5+'Performance Curves'!$L5*70+'Performance Curves'!$M5*70^2+'Performance Curves'!$N5*L$1+'Performance Curves'!$O5*L$1^2+'Performance Curves'!$P5*70*L$1))),0)</f>
        <v>0</v>
      </c>
      <c r="M83">
        <f>IFERROR(M$2*(M47/('Performance Curves'!$J5*(1-'Performance Curves'!$R5*(1-M47/M11))/('Performance Curves'!$K5+'Performance Curves'!$L5*70+'Performance Curves'!$M5*70^2+'Performance Curves'!$N5*M$1+'Performance Curves'!$O5*M$1^2+'Performance Curves'!$P5*70*M$1))),0)</f>
        <v>0</v>
      </c>
      <c r="N83">
        <f>IFERROR(N$2*(N47/('Performance Curves'!$J5*(1-'Performance Curves'!$R5*(1-N47/N11))/('Performance Curves'!$K5+'Performance Curves'!$L5*70+'Performance Curves'!$M5*70^2+'Performance Curves'!$N5*N$1+'Performance Curves'!$O5*N$1^2+'Performance Curves'!$P5*70*N$1))),0)</f>
        <v>0</v>
      </c>
      <c r="O83">
        <f>IFERROR(O$2*(O47/('Performance Curves'!$J5*(1-'Performance Curves'!$R5*(1-O47/O11))/('Performance Curves'!$K5+'Performance Curves'!$L5*70+'Performance Curves'!$M5*70^2+'Performance Curves'!$N5*O$1+'Performance Curves'!$O5*O$1^2+'Performance Curves'!$P5*70*O$1))),0)</f>
        <v>0</v>
      </c>
      <c r="P83">
        <f>IFERROR(P$2*(P47/('Performance Curves'!$J5*(1-'Performance Curves'!$R5*(1-P47/P11))/('Performance Curves'!$K5+'Performance Curves'!$L5*70+'Performance Curves'!$M5*70^2+'Performance Curves'!$N5*P$1+'Performance Curves'!$O5*P$1^2+'Performance Curves'!$P5*70*P$1))),0)</f>
        <v>0</v>
      </c>
      <c r="Q83">
        <f>IFERROR(Q$2*(Q47/('Performance Curves'!$J5*(1-'Performance Curves'!$R5*(1-Q47/Q11))/('Performance Curves'!$K5+'Performance Curves'!$L5*70+'Performance Curves'!$M5*70^2+'Performance Curves'!$N5*Q$1+'Performance Curves'!$O5*Q$1^2+'Performance Curves'!$P5*70*Q$1))),0)</f>
        <v>0</v>
      </c>
      <c r="R83">
        <f>IFERROR(R$2*(R47/('Performance Curves'!$J5*(1-'Performance Curves'!$R5*(1-R47/R11))/('Performance Curves'!$K5+'Performance Curves'!$L5*70+'Performance Curves'!$M5*70^2+'Performance Curves'!$N5*R$1+'Performance Curves'!$O5*R$1^2+'Performance Curves'!$P5*70*R$1))),0)</f>
        <v>0</v>
      </c>
      <c r="S83">
        <f>IFERROR(S$2*(S47/('Performance Curves'!$J5*(1-'Performance Curves'!$R5*(1-S47/S11))/('Performance Curves'!$K5+'Performance Curves'!$L5*70+'Performance Curves'!$M5*70^2+'Performance Curves'!$N5*S$1+'Performance Curves'!$O5*S$1^2+'Performance Curves'!$P5*70*S$1))),0)</f>
        <v>0</v>
      </c>
      <c r="T83">
        <f>IFERROR(T$2*(T47/('Performance Curves'!$J5*(1-'Performance Curves'!$R5*(1-T47/T11))/('Performance Curves'!$K5+'Performance Curves'!$L5*70+'Performance Curves'!$M5*70^2+'Performance Curves'!$N5*T$1+'Performance Curves'!$O5*T$1^2+'Performance Curves'!$P5*70*T$1))),0)</f>
        <v>0</v>
      </c>
      <c r="U83">
        <f>IFERROR(U$2*(U47/('Performance Curves'!$J5*(1-'Performance Curves'!$R5*(1-U47/U11))/('Performance Curves'!$K5+'Performance Curves'!$L5*70+'Performance Curves'!$M5*70^2+'Performance Curves'!$N5*U$1+'Performance Curves'!$O5*U$1^2+'Performance Curves'!$P5*70*U$1))),0)</f>
        <v>0</v>
      </c>
      <c r="V83">
        <f>IFERROR(V$2*(V47/('Performance Curves'!$J5*(1-'Performance Curves'!$R5*(1-V47/V11))/('Performance Curves'!$K5+'Performance Curves'!$L5*70+'Performance Curves'!$M5*70^2+'Performance Curves'!$N5*V$1+'Performance Curves'!$O5*V$1^2+'Performance Curves'!$P5*70*V$1))),0)</f>
        <v>0</v>
      </c>
      <c r="W83">
        <f>IFERROR(W$2*(W47/('Performance Curves'!$J5*(1-'Performance Curves'!$R5*(1-W47/W11))/('Performance Curves'!$K5+'Performance Curves'!$L5*70+'Performance Curves'!$M5*70^2+'Performance Curves'!$N5*W$1+'Performance Curves'!$O5*W$1^2+'Performance Curves'!$P5*70*W$1))),0)</f>
        <v>0</v>
      </c>
      <c r="X83">
        <f>IFERROR(X$2*(X47/('Performance Curves'!$J5*(1-'Performance Curves'!$R5*(1-X47/X11))/('Performance Curves'!$K5+'Performance Curves'!$L5*70+'Performance Curves'!$M5*70^2+'Performance Curves'!$N5*X$1+'Performance Curves'!$O5*X$1^2+'Performance Curves'!$P5*70*X$1))),0)</f>
        <v>0</v>
      </c>
      <c r="Y83">
        <f>IFERROR(Y$2*(Y47/('Performance Curves'!$J5*(1-'Performance Curves'!$R5*(1-Y47/Y11))/('Performance Curves'!$K5+'Performance Curves'!$L5*70+'Performance Curves'!$M5*70^2+'Performance Curves'!$N5*Y$1+'Performance Curves'!$O5*Y$1^2+'Performance Curves'!$P5*70*Y$1))),0)</f>
        <v>0</v>
      </c>
      <c r="Z83">
        <f>IFERROR(Z$2*(Z47/('Performance Curves'!$J5*(1-'Performance Curves'!$R5*(1-Z47/Z11))/('Performance Curves'!$K5+'Performance Curves'!$L5*70+'Performance Curves'!$M5*70^2+'Performance Curves'!$N5*Z$1+'Performance Curves'!$O5*Z$1^2+'Performance Curves'!$P5*70*Z$1))),0)</f>
        <v>0</v>
      </c>
      <c r="AA83">
        <f>IFERROR(AA$2*(AA47/('Performance Curves'!$J5*(1-'Performance Curves'!$R5*(1-AA47/AA11))/('Performance Curves'!$K5+'Performance Curves'!$L5*70+'Performance Curves'!$M5*70^2+'Performance Curves'!$N5*AA$1+'Performance Curves'!$O5*AA$1^2+'Performance Curves'!$P5*70*AA$1))),0)</f>
        <v>0</v>
      </c>
      <c r="AB83">
        <f>IFERROR(AB$2*(AB47/('Performance Curves'!$J5*(1-'Performance Curves'!$R5*(1-AB47/AB11))/('Performance Curves'!$K5+'Performance Curves'!$L5*70+'Performance Curves'!$M5*70^2+'Performance Curves'!$N5*AB$1+'Performance Curves'!$O5*AB$1^2+'Performance Curves'!$P5*70*AB$1))),0)</f>
        <v>0</v>
      </c>
      <c r="AC83">
        <f>IFERROR(AC$2*(AC47/('Performance Curves'!$J5*(1-'Performance Curves'!$R5*(1-AC47/AC11))/('Performance Curves'!$K5+'Performance Curves'!$L5*70+'Performance Curves'!$M5*70^2+'Performance Curves'!$N5*AC$1+'Performance Curves'!$O5*AC$1^2+'Performance Curves'!$P5*70*AC$1))),0)</f>
        <v>0</v>
      </c>
      <c r="AD83">
        <f>IFERROR(AD$2*(AD47/('Performance Curves'!$J5*(1-'Performance Curves'!$R5*(1-AD47/AD11))/('Performance Curves'!$K5+'Performance Curves'!$L5*70+'Performance Curves'!$M5*70^2+'Performance Curves'!$N5*AD$1+'Performance Curves'!$O5*AD$1^2+'Performance Curves'!$P5*70*AD$1))),0)</f>
        <v>0</v>
      </c>
      <c r="AE83">
        <f>IFERROR(AE$2*(AE47/('Performance Curves'!$J5*(1-'Performance Curves'!$R5*(1-AE47/AE11))/('Performance Curves'!$K5+'Performance Curves'!$L5*70+'Performance Curves'!$M5*70^2+'Performance Curves'!$N5*AE$1+'Performance Curves'!$O5*AE$1^2+'Performance Curves'!$P5*70*AE$1))),0)</f>
        <v>0</v>
      </c>
      <c r="AF83">
        <f>IFERROR(AF$2*(AF47/('Performance Curves'!$J5*(1-'Performance Curves'!$R5*(1-AF47/AF11))/('Performance Curves'!$K5+'Performance Curves'!$L5*70+'Performance Curves'!$M5*70^2+'Performance Curves'!$N5*AF$1+'Performance Curves'!$O5*AF$1^2+'Performance Curves'!$P5*70*AF$1))),0)</f>
        <v>0</v>
      </c>
      <c r="AG83">
        <f>IFERROR(AG$2*(AG47/('Performance Curves'!$J5*(1-'Performance Curves'!$R5*(1-AG47/AG11))/('Performance Curves'!$K5+'Performance Curves'!$L5*70+'Performance Curves'!$M5*70^2+'Performance Curves'!$N5*AG$1+'Performance Curves'!$O5*AG$1^2+'Performance Curves'!$P5*70*AG$1))),0)</f>
        <v>0</v>
      </c>
      <c r="AH83">
        <f>IFERROR(AH$2*(AH47/('Performance Curves'!$J5*(1-'Performance Curves'!$R5*(1-AH47/AH11))/('Performance Curves'!$K5+'Performance Curves'!$L5*70+'Performance Curves'!$M5*70^2+'Performance Curves'!$N5*AH$1+'Performance Curves'!$O5*AH$1^2+'Performance Curves'!$P5*70*AH$1))),0)</f>
        <v>0</v>
      </c>
      <c r="AI83">
        <f>IFERROR(AI$2*(AI47/('Performance Curves'!$J5*(1-'Performance Curves'!$R5*(1-AI47/AI11))/('Performance Curves'!$K5+'Performance Curves'!$L5*70+'Performance Curves'!$M5*70^2+'Performance Curves'!$N5*AI$1+'Performance Curves'!$O5*AI$1^2+'Performance Curves'!$P5*70*AI$1))),0)</f>
        <v>0</v>
      </c>
      <c r="AJ83">
        <f>IFERROR(AJ$2*(AJ47/('Performance Curves'!$J5*(1-'Performance Curves'!$R5*(1-AJ47/AJ11))/('Performance Curves'!$K5+'Performance Curves'!$L5*70+'Performance Curves'!$M5*70^2+'Performance Curves'!$N5*AJ$1+'Performance Curves'!$O5*AJ$1^2+'Performance Curves'!$P5*70*AJ$1))),0)</f>
        <v>0</v>
      </c>
      <c r="AK83">
        <f>IFERROR(AK$2*(AK47/('Performance Curves'!$J5*(1-'Performance Curves'!$R5*(1-AK47/AK11))/('Performance Curves'!$K5+'Performance Curves'!$L5*70+'Performance Curves'!$M5*70^2+'Performance Curves'!$N5*AK$1+'Performance Curves'!$O5*AK$1^2+'Performance Curves'!$P5*70*AK$1))),0)</f>
        <v>0</v>
      </c>
      <c r="AL83">
        <f>IFERROR(AL$2*(AL47/('Performance Curves'!$J5*(1-'Performance Curves'!$R5*(1-AL47/AL11))/('Performance Curves'!$K5+'Performance Curves'!$L5*70+'Performance Curves'!$M5*70^2+'Performance Curves'!$N5*AL$1+'Performance Curves'!$O5*AL$1^2+'Performance Curves'!$P5*70*AL$1))),0)</f>
        <v>0</v>
      </c>
      <c r="AM83">
        <f>IFERROR(AM$2*(AM47/('Performance Curves'!$J5*(1-'Performance Curves'!$R5*(1-AM47/AM11))/('Performance Curves'!$K5+'Performance Curves'!$L5*70+'Performance Curves'!$M5*70^2+'Performance Curves'!$N5*AM$1+'Performance Curves'!$O5*AM$1^2+'Performance Curves'!$P5*70*AM$1))),0)</f>
        <v>0</v>
      </c>
      <c r="AN83">
        <f>IFERROR(AN$2*(AN47/('Performance Curves'!$J5*(1-'Performance Curves'!$R5*(1-AN47/AN11))/('Performance Curves'!$K5+'Performance Curves'!$L5*70+'Performance Curves'!$M5*70^2+'Performance Curves'!$N5*AN$1+'Performance Curves'!$O5*AN$1^2+'Performance Curves'!$P5*70*AN$1))),0)</f>
        <v>0</v>
      </c>
      <c r="AO83">
        <f>IFERROR(AO$2*(AO47/('Performance Curves'!$J5*(1-'Performance Curves'!$R5*(1-AO47/AO11))/('Performance Curves'!$K5+'Performance Curves'!$L5*70+'Performance Curves'!$M5*70^2+'Performance Curves'!$N5*AO$1+'Performance Curves'!$O5*AO$1^2+'Performance Curves'!$P5*70*AO$1))),0)</f>
        <v>0</v>
      </c>
      <c r="AP83">
        <f>IFERROR(AP$2*(AP47/('Performance Curves'!$J5*(1-'Performance Curves'!$R5*(1-AP47/AP11))/('Performance Curves'!$K5+'Performance Curves'!$L5*70+'Performance Curves'!$M5*70^2+'Performance Curves'!$N5*AP$1+'Performance Curves'!$O5*AP$1^2+'Performance Curves'!$P5*70*AP$1))),0)</f>
        <v>0</v>
      </c>
      <c r="AQ83">
        <f>IFERROR(AQ$2*(AQ47/('Performance Curves'!$J5*(1-'Performance Curves'!$R5*(1-AQ47/AQ11))/('Performance Curves'!$K5+'Performance Curves'!$L5*70+'Performance Curves'!$M5*70^2+'Performance Curves'!$N5*AQ$1+'Performance Curves'!$O5*AQ$1^2+'Performance Curves'!$P5*70*AQ$1))),0)</f>
        <v>0</v>
      </c>
      <c r="AR83">
        <f>IFERROR(AR$2*(AR47/('Performance Curves'!$J5*(1-'Performance Curves'!$R5*(1-AR47/AR11))/('Performance Curves'!$K5+'Performance Curves'!$L5*70+'Performance Curves'!$M5*70^2+'Performance Curves'!$N5*AR$1+'Performance Curves'!$O5*AR$1^2+'Performance Curves'!$P5*70*AR$1))),0)</f>
        <v>0</v>
      </c>
      <c r="AS83">
        <f>IFERROR(AS$2*(AS47/('Performance Curves'!$J5*(1-'Performance Curves'!$R5*(1-AS47/AS11))/('Performance Curves'!$K5+'Performance Curves'!$L5*70+'Performance Curves'!$M5*70^2+'Performance Curves'!$N5*AS$1+'Performance Curves'!$O5*AS$1^2+'Performance Curves'!$P5*70*AS$1))),0)</f>
        <v>0</v>
      </c>
      <c r="AT83">
        <f>IFERROR(AT$2*(AT47/('Performance Curves'!$J5*(1-'Performance Curves'!$R5*(1-AT47/AT11))/('Performance Curves'!$K5+'Performance Curves'!$L5*70+'Performance Curves'!$M5*70^2+'Performance Curves'!$N5*AT$1+'Performance Curves'!$O5*AT$1^2+'Performance Curves'!$P5*70*AT$1))),0)</f>
        <v>0</v>
      </c>
      <c r="AU83">
        <f>IFERROR(AU$2*(AU47/('Performance Curves'!$J5*(1-'Performance Curves'!$R5*(1-AU47/AU11))/('Performance Curves'!$K5+'Performance Curves'!$L5*70+'Performance Curves'!$M5*70^2+'Performance Curves'!$N5*AU$1+'Performance Curves'!$O5*AU$1^2+'Performance Curves'!$P5*70*AU$1))),0)</f>
        <v>0</v>
      </c>
      <c r="AV83">
        <f>IFERROR(AV$2*(AV47/('Performance Curves'!$J5*(1-'Performance Curves'!$R5*(1-AV47/AV11))/('Performance Curves'!$K5+'Performance Curves'!$L5*70+'Performance Curves'!$M5*70^2+'Performance Curves'!$N5*AV$1+'Performance Curves'!$O5*AV$1^2+'Performance Curves'!$P5*70*AV$1))),0)</f>
        <v>0</v>
      </c>
      <c r="AW83">
        <f>IFERROR(AW$2*(AW47/('Performance Curves'!$J5*(1-'Performance Curves'!$R5*(1-AW47/AW11))/('Performance Curves'!$K5+'Performance Curves'!$L5*70+'Performance Curves'!$M5*70^2+'Performance Curves'!$N5*AW$1+'Performance Curves'!$O5*AW$1^2+'Performance Curves'!$P5*70*AW$1))),0)</f>
        <v>0</v>
      </c>
      <c r="AX83">
        <f>IFERROR(AX$2*(AX47/('Performance Curves'!$J5*(1-'Performance Curves'!$R5*(1-AX47/AX11))/('Performance Curves'!$K5+'Performance Curves'!$L5*70+'Performance Curves'!$M5*70^2+'Performance Curves'!$N5*AX$1+'Performance Curves'!$O5*AX$1^2+'Performance Curves'!$P5*70*AX$1))),0)</f>
        <v>0</v>
      </c>
      <c r="AY83">
        <f>IFERROR(AY$2*(AY47/('Performance Curves'!$J5*(1-'Performance Curves'!$R5*(1-AY47/AY11))/('Performance Curves'!$K5+'Performance Curves'!$L5*70+'Performance Curves'!$M5*70^2+'Performance Curves'!$N5*AY$1+'Performance Curves'!$O5*AY$1^2+'Performance Curves'!$P5*70*AY$1))),0)</f>
        <v>0</v>
      </c>
      <c r="AZ83">
        <f>IFERROR(AZ$2*(AZ47/('Performance Curves'!$J5*(1-'Performance Curves'!$R5*(1-AZ47/AZ11))/('Performance Curves'!$K5+'Performance Curves'!$L5*70+'Performance Curves'!$M5*70^2+'Performance Curves'!$N5*AZ$1+'Performance Curves'!$O5*AZ$1^2+'Performance Curves'!$P5*70*AZ$1))),0)</f>
        <v>0</v>
      </c>
      <c r="BA83">
        <f>IFERROR(BA$2*(BA47/('Performance Curves'!$J5*(1-'Performance Curves'!$R5*(1-BA47/BA11))/('Performance Curves'!$K5+'Performance Curves'!$L5*70+'Performance Curves'!$M5*70^2+'Performance Curves'!$N5*BA$1+'Performance Curves'!$O5*BA$1^2+'Performance Curves'!$P5*70*BA$1))),0)</f>
        <v>0</v>
      </c>
      <c r="BB83">
        <f>IFERROR(BB$2*(BB47/('Performance Curves'!$J5*(1-'Performance Curves'!$R5*(1-BB47/BB11))/('Performance Curves'!$K5+'Performance Curves'!$L5*70+'Performance Curves'!$M5*70^2+'Performance Curves'!$N5*BB$1+'Performance Curves'!$O5*BB$1^2+'Performance Curves'!$P5*70*BB$1))),0)</f>
        <v>0</v>
      </c>
      <c r="BC83">
        <f>IFERROR(BC$2*(BC47/('Performance Curves'!$J5*(1-'Performance Curves'!$R5*(1-BC47/BC11))/('Performance Curves'!$K5+'Performance Curves'!$L5*70+'Performance Curves'!$M5*70^2+'Performance Curves'!$N5*BC$1+'Performance Curves'!$O5*BC$1^2+'Performance Curves'!$P5*70*BC$1))),0)</f>
        <v>0</v>
      </c>
      <c r="BD83">
        <f>IFERROR(BD$2*(BD47/('Performance Curves'!$J5*(1-'Performance Curves'!$R5*(1-BD47/BD11))/('Performance Curves'!$K5+'Performance Curves'!$L5*70+'Performance Curves'!$M5*70^2+'Performance Curves'!$N5*BD$1+'Performance Curves'!$O5*BD$1^2+'Performance Curves'!$P5*70*BD$1))),0)</f>
        <v>0</v>
      </c>
      <c r="BE83">
        <f>IFERROR(BE$2*(BE47/('Performance Curves'!$J5*(1-'Performance Curves'!$R5*(1-BE47/BE11))/('Performance Curves'!$K5+'Performance Curves'!$L5*70+'Performance Curves'!$M5*70^2+'Performance Curves'!$N5*BE$1+'Performance Curves'!$O5*BE$1^2+'Performance Curves'!$P5*70*BE$1))),0)</f>
        <v>0</v>
      </c>
      <c r="BF83">
        <f>IFERROR(BF$2*(BF47/('Performance Curves'!$J5*(1-'Performance Curves'!$R5*(1-BF47/BF11))/('Performance Curves'!$K5+'Performance Curves'!$L5*70+'Performance Curves'!$M5*70^2+'Performance Curves'!$N5*BF$1+'Performance Curves'!$O5*BF$1^2+'Performance Curves'!$P5*70*BF$1))),0)</f>
        <v>0</v>
      </c>
      <c r="BG83">
        <f>IFERROR(BG$2*(BG47/('Performance Curves'!$J5*(1-'Performance Curves'!$R5*(1-BG47/BG11))/('Performance Curves'!$K5+'Performance Curves'!$L5*70+'Performance Curves'!$M5*70^2+'Performance Curves'!$N5*BG$1+'Performance Curves'!$O5*BG$1^2+'Performance Curves'!$P5*70*BG$1))),0)</f>
        <v>0</v>
      </c>
      <c r="BH83">
        <f>IFERROR(BH$2*(BH47/('Performance Curves'!$J5*(1-'Performance Curves'!$R5*(1-BH47/BH11))/('Performance Curves'!$K5+'Performance Curves'!$L5*70+'Performance Curves'!$M5*70^2+'Performance Curves'!$N5*BH$1+'Performance Curves'!$O5*BH$1^2+'Performance Curves'!$P5*70*BH$1))),0)</f>
        <v>0</v>
      </c>
      <c r="BI83">
        <f>IFERROR(BI$2*(BI47/('Performance Curves'!$J5*(1-'Performance Curves'!$R5*(1-BI47/BI11))/('Performance Curves'!$K5+'Performance Curves'!$L5*70+'Performance Curves'!$M5*70^2+'Performance Curves'!$N5*BI$1+'Performance Curves'!$O5*BI$1^2+'Performance Curves'!$P5*70*BI$1))),0)</f>
        <v>0</v>
      </c>
      <c r="BJ83">
        <f>IFERROR(BJ$2*(BJ47/('Performance Curves'!$J5*(1-'Performance Curves'!$R5*(1-BJ47/BJ11))/('Performance Curves'!$K5+'Performance Curves'!$L5*70+'Performance Curves'!$M5*70^2+'Performance Curves'!$N5*BJ$1+'Performance Curves'!$O5*BJ$1^2+'Performance Curves'!$P5*70*BJ$1))),0)</f>
        <v>0</v>
      </c>
      <c r="BK83">
        <f>IFERROR(BK$2*(BK47/('Performance Curves'!$J5*(1-'Performance Curves'!$R5*(1-BK47/BK11))/('Performance Curves'!$K5+'Performance Curves'!$L5*70+'Performance Curves'!$M5*70^2+'Performance Curves'!$N5*BK$1+'Performance Curves'!$O5*BK$1^2+'Performance Curves'!$P5*70*BK$1))),0)</f>
        <v>0</v>
      </c>
      <c r="BL83">
        <f>IFERROR(BL$2*(BL47/('Performance Curves'!$J5*(1-'Performance Curves'!$R5*(1-BL47/BL11))/('Performance Curves'!$K5+'Performance Curves'!$L5*70+'Performance Curves'!$M5*70^2+'Performance Curves'!$N5*BL$1+'Performance Curves'!$O5*BL$1^2+'Performance Curves'!$P5*70*BL$1))),0)</f>
        <v>0</v>
      </c>
      <c r="BM83">
        <f>IFERROR(BM$2*(BM47/('Performance Curves'!$J5*(1-'Performance Curves'!$R5*(1-BM47/BM11))/('Performance Curves'!$K5+'Performance Curves'!$L5*70+'Performance Curves'!$M5*70^2+'Performance Curves'!$N5*BM$1+'Performance Curves'!$O5*BM$1^2+'Performance Curves'!$P5*70*BM$1))),0)</f>
        <v>0</v>
      </c>
      <c r="BN83">
        <f>IFERROR(BN$2*(BN47/('Performance Curves'!$J5*(1-'Performance Curves'!$R5*(1-BN47/BN11))/('Performance Curves'!$K5+'Performance Curves'!$L5*70+'Performance Curves'!$M5*70^2+'Performance Curves'!$N5*BN$1+'Performance Curves'!$O5*BN$1^2+'Performance Curves'!$P5*70*BN$1))),0)</f>
        <v>0</v>
      </c>
      <c r="BO83">
        <f>IFERROR(BO$2*(BO47/('Performance Curves'!$J5*(1-'Performance Curves'!$R5*(1-BO47/BO11))/('Performance Curves'!$K5+'Performance Curves'!$L5*70+'Performance Curves'!$M5*70^2+'Performance Curves'!$N5*BO$1+'Performance Curves'!$O5*BO$1^2+'Performance Curves'!$P5*70*BO$1))),0)</f>
        <v>0</v>
      </c>
      <c r="BP83">
        <f>IFERROR(BP$2*(BP47/('Performance Curves'!$J5*(1-'Performance Curves'!$R5*(1-BP47/BP11))/('Performance Curves'!$K5+'Performance Curves'!$L5*70+'Performance Curves'!$M5*70^2+'Performance Curves'!$N5*BP$1+'Performance Curves'!$O5*BP$1^2+'Performance Curves'!$P5*70*BP$1))),0)</f>
        <v>0</v>
      </c>
      <c r="BQ83">
        <f>IFERROR(BQ$2*(BQ47/('Performance Curves'!$J5*(1-'Performance Curves'!$R5*(1-BQ47/BQ11))/('Performance Curves'!$K5+'Performance Curves'!$L5*70+'Performance Curves'!$M5*70^2+'Performance Curves'!$N5*BQ$1+'Performance Curves'!$O5*BQ$1^2+'Performance Curves'!$P5*70*BQ$1))),0)</f>
        <v>0</v>
      </c>
      <c r="BR83">
        <f>IFERROR(BR$2*(BR47/('Performance Curves'!$J5*(1-'Performance Curves'!$R5*(1-BR47/BR11))/('Performance Curves'!$K5+'Performance Curves'!$L5*70+'Performance Curves'!$M5*70^2+'Performance Curves'!$N5*BR$1+'Performance Curves'!$O5*BR$1^2+'Performance Curves'!$P5*70*BR$1))),0)</f>
        <v>0</v>
      </c>
      <c r="BS83">
        <f>IFERROR(BS$2*(BS47/('Performance Curves'!$J5*(1-'Performance Curves'!$R5*(1-BS47/BS11))/('Performance Curves'!$K5+'Performance Curves'!$L5*70+'Performance Curves'!$M5*70^2+'Performance Curves'!$N5*BS$1+'Performance Curves'!$O5*BS$1^2+'Performance Curves'!$P5*70*BS$1))),0)</f>
        <v>0</v>
      </c>
      <c r="BT83">
        <f>IFERROR(BT$2*(BT47/('Performance Curves'!$J5*(1-'Performance Curves'!$R5*(1-BT47/BT11))/('Performance Curves'!$K5+'Performance Curves'!$L5*70+'Performance Curves'!$M5*70^2+'Performance Curves'!$N5*BT$1+'Performance Curves'!$O5*BT$1^2+'Performance Curves'!$P5*70*BT$1))),0)</f>
        <v>0</v>
      </c>
      <c r="BU83">
        <f>IFERROR(BU$2*(BU47/('Performance Curves'!$J5*(1-'Performance Curves'!$R5*(1-BU47/BU11))/('Performance Curves'!$K5+'Performance Curves'!$L5*70+'Performance Curves'!$M5*70^2+'Performance Curves'!$N5*BU$1+'Performance Curves'!$O5*BU$1^2+'Performance Curves'!$P5*70*BU$1))),0)</f>
        <v>0</v>
      </c>
      <c r="BV83">
        <f>IFERROR(BV$2*(BV47/('Performance Curves'!$J5*(1-'Performance Curves'!$R5*(1-BV47/BV11))/('Performance Curves'!$K5+'Performance Curves'!$L5*70+'Performance Curves'!$M5*70^2+'Performance Curves'!$N5*BV$1+'Performance Curves'!$O5*BV$1^2+'Performance Curves'!$P5*70*BV$1))),0)</f>
        <v>0</v>
      </c>
      <c r="BW83">
        <f>IFERROR(BW$2*(BW47/('Performance Curves'!$J5*(1-'Performance Curves'!$R5*(1-BW47/BW11))/('Performance Curves'!$K5+'Performance Curves'!$L5*70+'Performance Curves'!$M5*70^2+'Performance Curves'!$N5*BW$1+'Performance Curves'!$O5*BW$1^2+'Performance Curves'!$P5*70*BW$1))),0)</f>
        <v>0</v>
      </c>
      <c r="BX83">
        <f>IFERROR(BX$2*(BX47/('Performance Curves'!$J5*(1-'Performance Curves'!$R5*(1-BX47/BX11))/('Performance Curves'!$K5+'Performance Curves'!$L5*70+'Performance Curves'!$M5*70^2+'Performance Curves'!$N5*BX$1+'Performance Curves'!$O5*BX$1^2+'Performance Curves'!$P5*70*BX$1))),0)</f>
        <v>0</v>
      </c>
      <c r="BY83">
        <f>IFERROR(BY$2*(BY47/('Performance Curves'!$J5*(1-'Performance Curves'!$R5*(1-BY47/BY11))/('Performance Curves'!$K5+'Performance Curves'!$L5*70+'Performance Curves'!$M5*70^2+'Performance Curves'!$N5*BY$1+'Performance Curves'!$O5*BY$1^2+'Performance Curves'!$P5*70*BY$1))),0)</f>
        <v>0</v>
      </c>
      <c r="BZ83">
        <f>IFERROR(BZ$2*(BZ47/('Performance Curves'!$J5*(1-'Performance Curves'!$R5*(1-BZ47/BZ11))/('Performance Curves'!$K5+'Performance Curves'!$L5*70+'Performance Curves'!$M5*70^2+'Performance Curves'!$N5*BZ$1+'Performance Curves'!$O5*BZ$1^2+'Performance Curves'!$P5*70*BZ$1))),0)</f>
        <v>0</v>
      </c>
      <c r="CA83">
        <f>IFERROR(CA$2*(CA47/('Performance Curves'!$J5*(1-'Performance Curves'!$R5*(1-CA47/CA11))/('Performance Curves'!$K5+'Performance Curves'!$L5*70+'Performance Curves'!$M5*70^2+'Performance Curves'!$N5*CA$1+'Performance Curves'!$O5*CA$1^2+'Performance Curves'!$P5*70*CA$1))),0)</f>
        <v>0</v>
      </c>
      <c r="CB83">
        <f>IFERROR(CB$2*(CB47/('Performance Curves'!$J5*(1-'Performance Curves'!$R5*(1-CB47/CB11))/('Performance Curves'!$K5+'Performance Curves'!$L5*70+'Performance Curves'!$M5*70^2+'Performance Curves'!$N5*CB$1+'Performance Curves'!$O5*CB$1^2+'Performance Curves'!$P5*70*CB$1))),0)</f>
        <v>0</v>
      </c>
      <c r="CC83">
        <f>IFERROR(CC$2*(CC47/('Performance Curves'!$J5*(1-'Performance Curves'!$R5*(1-CC47/CC11))/('Performance Curves'!$K5+'Performance Curves'!$L5*70+'Performance Curves'!$M5*70^2+'Performance Curves'!$N5*CC$1+'Performance Curves'!$O5*CC$1^2+'Performance Curves'!$P5*70*CC$1))),0)</f>
        <v>0</v>
      </c>
      <c r="CD83">
        <f>IFERROR(CD$2*(CD47/('Performance Curves'!$J5*(1-'Performance Curves'!$R5*(1-CD47/CD11))/('Performance Curves'!$K5+'Performance Curves'!$L5*70+'Performance Curves'!$M5*70^2+'Performance Curves'!$N5*CD$1+'Performance Curves'!$O5*CD$1^2+'Performance Curves'!$P5*70*CD$1))),0)</f>
        <v>0</v>
      </c>
    </row>
    <row r="84" spans="1:82" x14ac:dyDescent="0.25">
      <c r="A84" t="s">
        <v>347</v>
      </c>
      <c r="B84">
        <f>IFERROR(B$2*(B48/('Performance Curves'!$J6*(1-'Performance Curves'!$R6*(1-B48/B12))/('Performance Curves'!$K6+'Performance Curves'!$L6*70+'Performance Curves'!$M6*70^2+'Performance Curves'!$N6*B$1+'Performance Curves'!$O6*B$1^2+'Performance Curves'!$P6*70*B$1))),0)</f>
        <v>0</v>
      </c>
      <c r="C84">
        <f>IFERROR(C$2*(C48/('Performance Curves'!$J6*(1-'Performance Curves'!$R6*(1-C48/C12))/('Performance Curves'!$K6+'Performance Curves'!$L6*70+'Performance Curves'!$M6*70^2+'Performance Curves'!$N6*C$1+'Performance Curves'!$O6*C$1^2+'Performance Curves'!$P6*70*C$1))),0)</f>
        <v>0</v>
      </c>
      <c r="D84">
        <f>IFERROR(D$2*(D48/('Performance Curves'!$J6*(1-'Performance Curves'!$R6*(1-D48/D12))/('Performance Curves'!$K6+'Performance Curves'!$L6*70+'Performance Curves'!$M6*70^2+'Performance Curves'!$N6*D$1+'Performance Curves'!$O6*D$1^2+'Performance Curves'!$P6*70*D$1))),0)</f>
        <v>0</v>
      </c>
      <c r="E84">
        <f>IFERROR(E$2*(E48/('Performance Curves'!$J6*(1-'Performance Curves'!$R6*(1-E48/E12))/('Performance Curves'!$K6+'Performance Curves'!$L6*70+'Performance Curves'!$M6*70^2+'Performance Curves'!$N6*E$1+'Performance Curves'!$O6*E$1^2+'Performance Curves'!$P6*70*E$1))),0)</f>
        <v>0</v>
      </c>
      <c r="F84">
        <f>IFERROR(F$2*(F48/('Performance Curves'!$J6*(1-'Performance Curves'!$R6*(1-F48/F12))/('Performance Curves'!$K6+'Performance Curves'!$L6*70+'Performance Curves'!$M6*70^2+'Performance Curves'!$N6*F$1+'Performance Curves'!$O6*F$1^2+'Performance Curves'!$P6*70*F$1))),0)</f>
        <v>0</v>
      </c>
      <c r="G84">
        <f>IFERROR(G$2*(G48/('Performance Curves'!$J6*(1-'Performance Curves'!$R6*(1-G48/G12))/('Performance Curves'!$K6+'Performance Curves'!$L6*70+'Performance Curves'!$M6*70^2+'Performance Curves'!$N6*G$1+'Performance Curves'!$O6*G$1^2+'Performance Curves'!$P6*70*G$1))),0)</f>
        <v>0</v>
      </c>
      <c r="H84">
        <f>IFERROR(H$2*(H48/('Performance Curves'!$J6*(1-'Performance Curves'!$R6*(1-H48/H12))/('Performance Curves'!$K6+'Performance Curves'!$L6*70+'Performance Curves'!$M6*70^2+'Performance Curves'!$N6*H$1+'Performance Curves'!$O6*H$1^2+'Performance Curves'!$P6*70*H$1))),0)</f>
        <v>0</v>
      </c>
      <c r="I84">
        <f>IFERROR(I$2*(I48/('Performance Curves'!$J6*(1-'Performance Curves'!$R6*(1-I48/I12))/('Performance Curves'!$K6+'Performance Curves'!$L6*70+'Performance Curves'!$M6*70^2+'Performance Curves'!$N6*I$1+'Performance Curves'!$O6*I$1^2+'Performance Curves'!$P6*70*I$1))),0)</f>
        <v>0</v>
      </c>
      <c r="J84">
        <f>IFERROR(J$2*(J48/('Performance Curves'!$J6*(1-'Performance Curves'!$R6*(1-J48/J12))/('Performance Curves'!$K6+'Performance Curves'!$L6*70+'Performance Curves'!$M6*70^2+'Performance Curves'!$N6*J$1+'Performance Curves'!$O6*J$1^2+'Performance Curves'!$P6*70*J$1))),0)</f>
        <v>0</v>
      </c>
      <c r="K84">
        <f>IFERROR(K$2*(K48/('Performance Curves'!$J6*(1-'Performance Curves'!$R6*(1-K48/K12))/('Performance Curves'!$K6+'Performance Curves'!$L6*70+'Performance Curves'!$M6*70^2+'Performance Curves'!$N6*K$1+'Performance Curves'!$O6*K$1^2+'Performance Curves'!$P6*70*K$1))),0)</f>
        <v>0</v>
      </c>
      <c r="L84">
        <f>IFERROR(L$2*(L48/('Performance Curves'!$J6*(1-'Performance Curves'!$R6*(1-L48/L12))/('Performance Curves'!$K6+'Performance Curves'!$L6*70+'Performance Curves'!$M6*70^2+'Performance Curves'!$N6*L$1+'Performance Curves'!$O6*L$1^2+'Performance Curves'!$P6*70*L$1))),0)</f>
        <v>0</v>
      </c>
      <c r="M84">
        <f>IFERROR(M$2*(M48/('Performance Curves'!$J6*(1-'Performance Curves'!$R6*(1-M48/M12))/('Performance Curves'!$K6+'Performance Curves'!$L6*70+'Performance Curves'!$M6*70^2+'Performance Curves'!$N6*M$1+'Performance Curves'!$O6*M$1^2+'Performance Curves'!$P6*70*M$1))),0)</f>
        <v>0</v>
      </c>
      <c r="N84">
        <f>IFERROR(N$2*(N48/('Performance Curves'!$J6*(1-'Performance Curves'!$R6*(1-N48/N12))/('Performance Curves'!$K6+'Performance Curves'!$L6*70+'Performance Curves'!$M6*70^2+'Performance Curves'!$N6*N$1+'Performance Curves'!$O6*N$1^2+'Performance Curves'!$P6*70*N$1))),0)</f>
        <v>0</v>
      </c>
      <c r="O84">
        <f>IFERROR(O$2*(O48/('Performance Curves'!$J6*(1-'Performance Curves'!$R6*(1-O48/O12))/('Performance Curves'!$K6+'Performance Curves'!$L6*70+'Performance Curves'!$M6*70^2+'Performance Curves'!$N6*O$1+'Performance Curves'!$O6*O$1^2+'Performance Curves'!$P6*70*O$1))),0)</f>
        <v>0</v>
      </c>
      <c r="P84">
        <f>IFERROR(P$2*(P48/('Performance Curves'!$J6*(1-'Performance Curves'!$R6*(1-P48/P12))/('Performance Curves'!$K6+'Performance Curves'!$L6*70+'Performance Curves'!$M6*70^2+'Performance Curves'!$N6*P$1+'Performance Curves'!$O6*P$1^2+'Performance Curves'!$P6*70*P$1))),0)</f>
        <v>0</v>
      </c>
      <c r="Q84">
        <f>IFERROR(Q$2*(Q48/('Performance Curves'!$J6*(1-'Performance Curves'!$R6*(1-Q48/Q12))/('Performance Curves'!$K6+'Performance Curves'!$L6*70+'Performance Curves'!$M6*70^2+'Performance Curves'!$N6*Q$1+'Performance Curves'!$O6*Q$1^2+'Performance Curves'!$P6*70*Q$1))),0)</f>
        <v>0</v>
      </c>
      <c r="R84">
        <f>IFERROR(R$2*(R48/('Performance Curves'!$J6*(1-'Performance Curves'!$R6*(1-R48/R12))/('Performance Curves'!$K6+'Performance Curves'!$L6*70+'Performance Curves'!$M6*70^2+'Performance Curves'!$N6*R$1+'Performance Curves'!$O6*R$1^2+'Performance Curves'!$P6*70*R$1))),0)</f>
        <v>0</v>
      </c>
      <c r="S84">
        <f>IFERROR(S$2*(S48/('Performance Curves'!$J6*(1-'Performance Curves'!$R6*(1-S48/S12))/('Performance Curves'!$K6+'Performance Curves'!$L6*70+'Performance Curves'!$M6*70^2+'Performance Curves'!$N6*S$1+'Performance Curves'!$O6*S$1^2+'Performance Curves'!$P6*70*S$1))),0)</f>
        <v>0</v>
      </c>
      <c r="T84">
        <f>IFERROR(T$2*(T48/('Performance Curves'!$J6*(1-'Performance Curves'!$R6*(1-T48/T12))/('Performance Curves'!$K6+'Performance Curves'!$L6*70+'Performance Curves'!$M6*70^2+'Performance Curves'!$N6*T$1+'Performance Curves'!$O6*T$1^2+'Performance Curves'!$P6*70*T$1))),0)</f>
        <v>0</v>
      </c>
      <c r="U84">
        <f>IFERROR(U$2*(U48/('Performance Curves'!$J6*(1-'Performance Curves'!$R6*(1-U48/U12))/('Performance Curves'!$K6+'Performance Curves'!$L6*70+'Performance Curves'!$M6*70^2+'Performance Curves'!$N6*U$1+'Performance Curves'!$O6*U$1^2+'Performance Curves'!$P6*70*U$1))),0)</f>
        <v>0</v>
      </c>
      <c r="V84">
        <f>IFERROR(V$2*(V48/('Performance Curves'!$J6*(1-'Performance Curves'!$R6*(1-V48/V12))/('Performance Curves'!$K6+'Performance Curves'!$L6*70+'Performance Curves'!$M6*70^2+'Performance Curves'!$N6*V$1+'Performance Curves'!$O6*V$1^2+'Performance Curves'!$P6*70*V$1))),0)</f>
        <v>0</v>
      </c>
      <c r="W84">
        <f>IFERROR(W$2*(W48/('Performance Curves'!$J6*(1-'Performance Curves'!$R6*(1-W48/W12))/('Performance Curves'!$K6+'Performance Curves'!$L6*70+'Performance Curves'!$M6*70^2+'Performance Curves'!$N6*W$1+'Performance Curves'!$O6*W$1^2+'Performance Curves'!$P6*70*W$1))),0)</f>
        <v>0</v>
      </c>
      <c r="X84">
        <f>IFERROR(X$2*(X48/('Performance Curves'!$J6*(1-'Performance Curves'!$R6*(1-X48/X12))/('Performance Curves'!$K6+'Performance Curves'!$L6*70+'Performance Curves'!$M6*70^2+'Performance Curves'!$N6*X$1+'Performance Curves'!$O6*X$1^2+'Performance Curves'!$P6*70*X$1))),0)</f>
        <v>0</v>
      </c>
      <c r="Y84">
        <f>IFERROR(Y$2*(Y48/('Performance Curves'!$J6*(1-'Performance Curves'!$R6*(1-Y48/Y12))/('Performance Curves'!$K6+'Performance Curves'!$L6*70+'Performance Curves'!$M6*70^2+'Performance Curves'!$N6*Y$1+'Performance Curves'!$O6*Y$1^2+'Performance Curves'!$P6*70*Y$1))),0)</f>
        <v>0</v>
      </c>
      <c r="Z84">
        <f>IFERROR(Z$2*(Z48/('Performance Curves'!$J6*(1-'Performance Curves'!$R6*(1-Z48/Z12))/('Performance Curves'!$K6+'Performance Curves'!$L6*70+'Performance Curves'!$M6*70^2+'Performance Curves'!$N6*Z$1+'Performance Curves'!$O6*Z$1^2+'Performance Curves'!$P6*70*Z$1))),0)</f>
        <v>0</v>
      </c>
      <c r="AA84">
        <f>IFERROR(AA$2*(AA48/('Performance Curves'!$J6*(1-'Performance Curves'!$R6*(1-AA48/AA12))/('Performance Curves'!$K6+'Performance Curves'!$L6*70+'Performance Curves'!$M6*70^2+'Performance Curves'!$N6*AA$1+'Performance Curves'!$O6*AA$1^2+'Performance Curves'!$P6*70*AA$1))),0)</f>
        <v>0</v>
      </c>
      <c r="AB84">
        <f>IFERROR(AB$2*(AB48/('Performance Curves'!$J6*(1-'Performance Curves'!$R6*(1-AB48/AB12))/('Performance Curves'!$K6+'Performance Curves'!$L6*70+'Performance Curves'!$M6*70^2+'Performance Curves'!$N6*AB$1+'Performance Curves'!$O6*AB$1^2+'Performance Curves'!$P6*70*AB$1))),0)</f>
        <v>0</v>
      </c>
      <c r="AC84">
        <f>IFERROR(AC$2*(AC48/('Performance Curves'!$J6*(1-'Performance Curves'!$R6*(1-AC48/AC12))/('Performance Curves'!$K6+'Performance Curves'!$L6*70+'Performance Curves'!$M6*70^2+'Performance Curves'!$N6*AC$1+'Performance Curves'!$O6*AC$1^2+'Performance Curves'!$P6*70*AC$1))),0)</f>
        <v>0</v>
      </c>
      <c r="AD84">
        <f>IFERROR(AD$2*(AD48/('Performance Curves'!$J6*(1-'Performance Curves'!$R6*(1-AD48/AD12))/('Performance Curves'!$K6+'Performance Curves'!$L6*70+'Performance Curves'!$M6*70^2+'Performance Curves'!$N6*AD$1+'Performance Curves'!$O6*AD$1^2+'Performance Curves'!$P6*70*AD$1))),0)</f>
        <v>0</v>
      </c>
      <c r="AE84">
        <f>IFERROR(AE$2*(AE48/('Performance Curves'!$J6*(1-'Performance Curves'!$R6*(1-AE48/AE12))/('Performance Curves'!$K6+'Performance Curves'!$L6*70+'Performance Curves'!$M6*70^2+'Performance Curves'!$N6*AE$1+'Performance Curves'!$O6*AE$1^2+'Performance Curves'!$P6*70*AE$1))),0)</f>
        <v>0</v>
      </c>
      <c r="AF84">
        <f>IFERROR(AF$2*(AF48/('Performance Curves'!$J6*(1-'Performance Curves'!$R6*(1-AF48/AF12))/('Performance Curves'!$K6+'Performance Curves'!$L6*70+'Performance Curves'!$M6*70^2+'Performance Curves'!$N6*AF$1+'Performance Curves'!$O6*AF$1^2+'Performance Curves'!$P6*70*AF$1))),0)</f>
        <v>0</v>
      </c>
      <c r="AG84">
        <f>IFERROR(AG$2*(AG48/('Performance Curves'!$J6*(1-'Performance Curves'!$R6*(1-AG48/AG12))/('Performance Curves'!$K6+'Performance Curves'!$L6*70+'Performance Curves'!$M6*70^2+'Performance Curves'!$N6*AG$1+'Performance Curves'!$O6*AG$1^2+'Performance Curves'!$P6*70*AG$1))),0)</f>
        <v>0</v>
      </c>
      <c r="AH84">
        <f>IFERROR(AH$2*(AH48/('Performance Curves'!$J6*(1-'Performance Curves'!$R6*(1-AH48/AH12))/('Performance Curves'!$K6+'Performance Curves'!$L6*70+'Performance Curves'!$M6*70^2+'Performance Curves'!$N6*AH$1+'Performance Curves'!$O6*AH$1^2+'Performance Curves'!$P6*70*AH$1))),0)</f>
        <v>0</v>
      </c>
      <c r="AI84">
        <f>IFERROR(AI$2*(AI48/('Performance Curves'!$J6*(1-'Performance Curves'!$R6*(1-AI48/AI12))/('Performance Curves'!$K6+'Performance Curves'!$L6*70+'Performance Curves'!$M6*70^2+'Performance Curves'!$N6*AI$1+'Performance Curves'!$O6*AI$1^2+'Performance Curves'!$P6*70*AI$1))),0)</f>
        <v>0</v>
      </c>
      <c r="AJ84">
        <f>IFERROR(AJ$2*(AJ48/('Performance Curves'!$J6*(1-'Performance Curves'!$R6*(1-AJ48/AJ12))/('Performance Curves'!$K6+'Performance Curves'!$L6*70+'Performance Curves'!$M6*70^2+'Performance Curves'!$N6*AJ$1+'Performance Curves'!$O6*AJ$1^2+'Performance Curves'!$P6*70*AJ$1))),0)</f>
        <v>0</v>
      </c>
      <c r="AK84">
        <f>IFERROR(AK$2*(AK48/('Performance Curves'!$J6*(1-'Performance Curves'!$R6*(1-AK48/AK12))/('Performance Curves'!$K6+'Performance Curves'!$L6*70+'Performance Curves'!$M6*70^2+'Performance Curves'!$N6*AK$1+'Performance Curves'!$O6*AK$1^2+'Performance Curves'!$P6*70*AK$1))),0)</f>
        <v>0</v>
      </c>
      <c r="AL84">
        <f>IFERROR(AL$2*(AL48/('Performance Curves'!$J6*(1-'Performance Curves'!$R6*(1-AL48/AL12))/('Performance Curves'!$K6+'Performance Curves'!$L6*70+'Performance Curves'!$M6*70^2+'Performance Curves'!$N6*AL$1+'Performance Curves'!$O6*AL$1^2+'Performance Curves'!$P6*70*AL$1))),0)</f>
        <v>0</v>
      </c>
      <c r="AM84">
        <f>IFERROR(AM$2*(AM48/('Performance Curves'!$J6*(1-'Performance Curves'!$R6*(1-AM48/AM12))/('Performance Curves'!$K6+'Performance Curves'!$L6*70+'Performance Curves'!$M6*70^2+'Performance Curves'!$N6*AM$1+'Performance Curves'!$O6*AM$1^2+'Performance Curves'!$P6*70*AM$1))),0)</f>
        <v>0</v>
      </c>
      <c r="AN84">
        <f>IFERROR(AN$2*(AN48/('Performance Curves'!$J6*(1-'Performance Curves'!$R6*(1-AN48/AN12))/('Performance Curves'!$K6+'Performance Curves'!$L6*70+'Performance Curves'!$M6*70^2+'Performance Curves'!$N6*AN$1+'Performance Curves'!$O6*AN$1^2+'Performance Curves'!$P6*70*AN$1))),0)</f>
        <v>0</v>
      </c>
      <c r="AO84">
        <f>IFERROR(AO$2*(AO48/('Performance Curves'!$J6*(1-'Performance Curves'!$R6*(1-AO48/AO12))/('Performance Curves'!$K6+'Performance Curves'!$L6*70+'Performance Curves'!$M6*70^2+'Performance Curves'!$N6*AO$1+'Performance Curves'!$O6*AO$1^2+'Performance Curves'!$P6*70*AO$1))),0)</f>
        <v>0</v>
      </c>
      <c r="AP84">
        <f>IFERROR(AP$2*(AP48/('Performance Curves'!$J6*(1-'Performance Curves'!$R6*(1-AP48/AP12))/('Performance Curves'!$K6+'Performance Curves'!$L6*70+'Performance Curves'!$M6*70^2+'Performance Curves'!$N6*AP$1+'Performance Curves'!$O6*AP$1^2+'Performance Curves'!$P6*70*AP$1))),0)</f>
        <v>0</v>
      </c>
      <c r="AQ84">
        <f>IFERROR(AQ$2*(AQ48/('Performance Curves'!$J6*(1-'Performance Curves'!$R6*(1-AQ48/AQ12))/('Performance Curves'!$K6+'Performance Curves'!$L6*70+'Performance Curves'!$M6*70^2+'Performance Curves'!$N6*AQ$1+'Performance Curves'!$O6*AQ$1^2+'Performance Curves'!$P6*70*AQ$1))),0)</f>
        <v>0</v>
      </c>
      <c r="AR84">
        <f>IFERROR(AR$2*(AR48/('Performance Curves'!$J6*(1-'Performance Curves'!$R6*(1-AR48/AR12))/('Performance Curves'!$K6+'Performance Curves'!$L6*70+'Performance Curves'!$M6*70^2+'Performance Curves'!$N6*AR$1+'Performance Curves'!$O6*AR$1^2+'Performance Curves'!$P6*70*AR$1))),0)</f>
        <v>0</v>
      </c>
      <c r="AS84">
        <f>IFERROR(AS$2*(AS48/('Performance Curves'!$J6*(1-'Performance Curves'!$R6*(1-AS48/AS12))/('Performance Curves'!$K6+'Performance Curves'!$L6*70+'Performance Curves'!$M6*70^2+'Performance Curves'!$N6*AS$1+'Performance Curves'!$O6*AS$1^2+'Performance Curves'!$P6*70*AS$1))),0)</f>
        <v>0</v>
      </c>
      <c r="AT84">
        <f>IFERROR(AT$2*(AT48/('Performance Curves'!$J6*(1-'Performance Curves'!$R6*(1-AT48/AT12))/('Performance Curves'!$K6+'Performance Curves'!$L6*70+'Performance Curves'!$M6*70^2+'Performance Curves'!$N6*AT$1+'Performance Curves'!$O6*AT$1^2+'Performance Curves'!$P6*70*AT$1))),0)</f>
        <v>0</v>
      </c>
      <c r="AU84">
        <f>IFERROR(AU$2*(AU48/('Performance Curves'!$J6*(1-'Performance Curves'!$R6*(1-AU48/AU12))/('Performance Curves'!$K6+'Performance Curves'!$L6*70+'Performance Curves'!$M6*70^2+'Performance Curves'!$N6*AU$1+'Performance Curves'!$O6*AU$1^2+'Performance Curves'!$P6*70*AU$1))),0)</f>
        <v>0</v>
      </c>
      <c r="AV84">
        <f>IFERROR(AV$2*(AV48/('Performance Curves'!$J6*(1-'Performance Curves'!$R6*(1-AV48/AV12))/('Performance Curves'!$K6+'Performance Curves'!$L6*70+'Performance Curves'!$M6*70^2+'Performance Curves'!$N6*AV$1+'Performance Curves'!$O6*AV$1^2+'Performance Curves'!$P6*70*AV$1))),0)</f>
        <v>0</v>
      </c>
      <c r="AW84">
        <f>IFERROR(AW$2*(AW48/('Performance Curves'!$J6*(1-'Performance Curves'!$R6*(1-AW48/AW12))/('Performance Curves'!$K6+'Performance Curves'!$L6*70+'Performance Curves'!$M6*70^2+'Performance Curves'!$N6*AW$1+'Performance Curves'!$O6*AW$1^2+'Performance Curves'!$P6*70*AW$1))),0)</f>
        <v>0</v>
      </c>
      <c r="AX84">
        <f>IFERROR(AX$2*(AX48/('Performance Curves'!$J6*(1-'Performance Curves'!$R6*(1-AX48/AX12))/('Performance Curves'!$K6+'Performance Curves'!$L6*70+'Performance Curves'!$M6*70^2+'Performance Curves'!$N6*AX$1+'Performance Curves'!$O6*AX$1^2+'Performance Curves'!$P6*70*AX$1))),0)</f>
        <v>0</v>
      </c>
      <c r="AY84">
        <f>IFERROR(AY$2*(AY48/('Performance Curves'!$J6*(1-'Performance Curves'!$R6*(1-AY48/AY12))/('Performance Curves'!$K6+'Performance Curves'!$L6*70+'Performance Curves'!$M6*70^2+'Performance Curves'!$N6*AY$1+'Performance Curves'!$O6*AY$1^2+'Performance Curves'!$P6*70*AY$1))),0)</f>
        <v>0</v>
      </c>
      <c r="AZ84">
        <f>IFERROR(AZ$2*(AZ48/('Performance Curves'!$J6*(1-'Performance Curves'!$R6*(1-AZ48/AZ12))/('Performance Curves'!$K6+'Performance Curves'!$L6*70+'Performance Curves'!$M6*70^2+'Performance Curves'!$N6*AZ$1+'Performance Curves'!$O6*AZ$1^2+'Performance Curves'!$P6*70*AZ$1))),0)</f>
        <v>0</v>
      </c>
      <c r="BA84">
        <f>IFERROR(BA$2*(BA48/('Performance Curves'!$J6*(1-'Performance Curves'!$R6*(1-BA48/BA12))/('Performance Curves'!$K6+'Performance Curves'!$L6*70+'Performance Curves'!$M6*70^2+'Performance Curves'!$N6*BA$1+'Performance Curves'!$O6*BA$1^2+'Performance Curves'!$P6*70*BA$1))),0)</f>
        <v>0</v>
      </c>
      <c r="BB84">
        <f>IFERROR(BB$2*(BB48/('Performance Curves'!$J6*(1-'Performance Curves'!$R6*(1-BB48/BB12))/('Performance Curves'!$K6+'Performance Curves'!$L6*70+'Performance Curves'!$M6*70^2+'Performance Curves'!$N6*BB$1+'Performance Curves'!$O6*BB$1^2+'Performance Curves'!$P6*70*BB$1))),0)</f>
        <v>0</v>
      </c>
      <c r="BC84">
        <f>IFERROR(BC$2*(BC48/('Performance Curves'!$J6*(1-'Performance Curves'!$R6*(1-BC48/BC12))/('Performance Curves'!$K6+'Performance Curves'!$L6*70+'Performance Curves'!$M6*70^2+'Performance Curves'!$N6*BC$1+'Performance Curves'!$O6*BC$1^2+'Performance Curves'!$P6*70*BC$1))),0)</f>
        <v>0</v>
      </c>
      <c r="BD84">
        <f>IFERROR(BD$2*(BD48/('Performance Curves'!$J6*(1-'Performance Curves'!$R6*(1-BD48/BD12))/('Performance Curves'!$K6+'Performance Curves'!$L6*70+'Performance Curves'!$M6*70^2+'Performance Curves'!$N6*BD$1+'Performance Curves'!$O6*BD$1^2+'Performance Curves'!$P6*70*BD$1))),0)</f>
        <v>0</v>
      </c>
      <c r="BE84">
        <f>IFERROR(BE$2*(BE48/('Performance Curves'!$J6*(1-'Performance Curves'!$R6*(1-BE48/BE12))/('Performance Curves'!$K6+'Performance Curves'!$L6*70+'Performance Curves'!$M6*70^2+'Performance Curves'!$N6*BE$1+'Performance Curves'!$O6*BE$1^2+'Performance Curves'!$P6*70*BE$1))),0)</f>
        <v>0</v>
      </c>
      <c r="BF84">
        <f>IFERROR(BF$2*(BF48/('Performance Curves'!$J6*(1-'Performance Curves'!$R6*(1-BF48/BF12))/('Performance Curves'!$K6+'Performance Curves'!$L6*70+'Performance Curves'!$M6*70^2+'Performance Curves'!$N6*BF$1+'Performance Curves'!$O6*BF$1^2+'Performance Curves'!$P6*70*BF$1))),0)</f>
        <v>0</v>
      </c>
      <c r="BG84">
        <f>IFERROR(BG$2*(BG48/('Performance Curves'!$J6*(1-'Performance Curves'!$R6*(1-BG48/BG12))/('Performance Curves'!$K6+'Performance Curves'!$L6*70+'Performance Curves'!$M6*70^2+'Performance Curves'!$N6*BG$1+'Performance Curves'!$O6*BG$1^2+'Performance Curves'!$P6*70*BG$1))),0)</f>
        <v>0</v>
      </c>
      <c r="BH84">
        <f>IFERROR(BH$2*(BH48/('Performance Curves'!$J6*(1-'Performance Curves'!$R6*(1-BH48/BH12))/('Performance Curves'!$K6+'Performance Curves'!$L6*70+'Performance Curves'!$M6*70^2+'Performance Curves'!$N6*BH$1+'Performance Curves'!$O6*BH$1^2+'Performance Curves'!$P6*70*BH$1))),0)</f>
        <v>0</v>
      </c>
      <c r="BI84">
        <f>IFERROR(BI$2*(BI48/('Performance Curves'!$J6*(1-'Performance Curves'!$R6*(1-BI48/BI12))/('Performance Curves'!$K6+'Performance Curves'!$L6*70+'Performance Curves'!$M6*70^2+'Performance Curves'!$N6*BI$1+'Performance Curves'!$O6*BI$1^2+'Performance Curves'!$P6*70*BI$1))),0)</f>
        <v>0</v>
      </c>
      <c r="BJ84">
        <f>IFERROR(BJ$2*(BJ48/('Performance Curves'!$J6*(1-'Performance Curves'!$R6*(1-BJ48/BJ12))/('Performance Curves'!$K6+'Performance Curves'!$L6*70+'Performance Curves'!$M6*70^2+'Performance Curves'!$N6*BJ$1+'Performance Curves'!$O6*BJ$1^2+'Performance Curves'!$P6*70*BJ$1))),0)</f>
        <v>0</v>
      </c>
      <c r="BK84">
        <f>IFERROR(BK$2*(BK48/('Performance Curves'!$J6*(1-'Performance Curves'!$R6*(1-BK48/BK12))/('Performance Curves'!$K6+'Performance Curves'!$L6*70+'Performance Curves'!$M6*70^2+'Performance Curves'!$N6*BK$1+'Performance Curves'!$O6*BK$1^2+'Performance Curves'!$P6*70*BK$1))),0)</f>
        <v>0</v>
      </c>
      <c r="BL84">
        <f>IFERROR(BL$2*(BL48/('Performance Curves'!$J6*(1-'Performance Curves'!$R6*(1-BL48/BL12))/('Performance Curves'!$K6+'Performance Curves'!$L6*70+'Performance Curves'!$M6*70^2+'Performance Curves'!$N6*BL$1+'Performance Curves'!$O6*BL$1^2+'Performance Curves'!$P6*70*BL$1))),0)</f>
        <v>0</v>
      </c>
      <c r="BM84">
        <f>IFERROR(BM$2*(BM48/('Performance Curves'!$J6*(1-'Performance Curves'!$R6*(1-BM48/BM12))/('Performance Curves'!$K6+'Performance Curves'!$L6*70+'Performance Curves'!$M6*70^2+'Performance Curves'!$N6*BM$1+'Performance Curves'!$O6*BM$1^2+'Performance Curves'!$P6*70*BM$1))),0)</f>
        <v>0</v>
      </c>
      <c r="BN84">
        <f>IFERROR(BN$2*(BN48/('Performance Curves'!$J6*(1-'Performance Curves'!$R6*(1-BN48/BN12))/('Performance Curves'!$K6+'Performance Curves'!$L6*70+'Performance Curves'!$M6*70^2+'Performance Curves'!$N6*BN$1+'Performance Curves'!$O6*BN$1^2+'Performance Curves'!$P6*70*BN$1))),0)</f>
        <v>0</v>
      </c>
      <c r="BO84">
        <f>IFERROR(BO$2*(BO48/('Performance Curves'!$J6*(1-'Performance Curves'!$R6*(1-BO48/BO12))/('Performance Curves'!$K6+'Performance Curves'!$L6*70+'Performance Curves'!$M6*70^2+'Performance Curves'!$N6*BO$1+'Performance Curves'!$O6*BO$1^2+'Performance Curves'!$P6*70*BO$1))),0)</f>
        <v>0</v>
      </c>
      <c r="BP84">
        <f>IFERROR(BP$2*(BP48/('Performance Curves'!$J6*(1-'Performance Curves'!$R6*(1-BP48/BP12))/('Performance Curves'!$K6+'Performance Curves'!$L6*70+'Performance Curves'!$M6*70^2+'Performance Curves'!$N6*BP$1+'Performance Curves'!$O6*BP$1^2+'Performance Curves'!$P6*70*BP$1))),0)</f>
        <v>0</v>
      </c>
      <c r="BQ84">
        <f>IFERROR(BQ$2*(BQ48/('Performance Curves'!$J6*(1-'Performance Curves'!$R6*(1-BQ48/BQ12))/('Performance Curves'!$K6+'Performance Curves'!$L6*70+'Performance Curves'!$M6*70^2+'Performance Curves'!$N6*BQ$1+'Performance Curves'!$O6*BQ$1^2+'Performance Curves'!$P6*70*BQ$1))),0)</f>
        <v>0</v>
      </c>
      <c r="BR84">
        <f>IFERROR(BR$2*(BR48/('Performance Curves'!$J6*(1-'Performance Curves'!$R6*(1-BR48/BR12))/('Performance Curves'!$K6+'Performance Curves'!$L6*70+'Performance Curves'!$M6*70^2+'Performance Curves'!$N6*BR$1+'Performance Curves'!$O6*BR$1^2+'Performance Curves'!$P6*70*BR$1))),0)</f>
        <v>0</v>
      </c>
      <c r="BS84">
        <f>IFERROR(BS$2*(BS48/('Performance Curves'!$J6*(1-'Performance Curves'!$R6*(1-BS48/BS12))/('Performance Curves'!$K6+'Performance Curves'!$L6*70+'Performance Curves'!$M6*70^2+'Performance Curves'!$N6*BS$1+'Performance Curves'!$O6*BS$1^2+'Performance Curves'!$P6*70*BS$1))),0)</f>
        <v>0</v>
      </c>
      <c r="BT84">
        <f>IFERROR(BT$2*(BT48/('Performance Curves'!$J6*(1-'Performance Curves'!$R6*(1-BT48/BT12))/('Performance Curves'!$K6+'Performance Curves'!$L6*70+'Performance Curves'!$M6*70^2+'Performance Curves'!$N6*BT$1+'Performance Curves'!$O6*BT$1^2+'Performance Curves'!$P6*70*BT$1))),0)</f>
        <v>0</v>
      </c>
      <c r="BU84">
        <f>IFERROR(BU$2*(BU48/('Performance Curves'!$J6*(1-'Performance Curves'!$R6*(1-BU48/BU12))/('Performance Curves'!$K6+'Performance Curves'!$L6*70+'Performance Curves'!$M6*70^2+'Performance Curves'!$N6*BU$1+'Performance Curves'!$O6*BU$1^2+'Performance Curves'!$P6*70*BU$1))),0)</f>
        <v>0</v>
      </c>
      <c r="BV84">
        <f>IFERROR(BV$2*(BV48/('Performance Curves'!$J6*(1-'Performance Curves'!$R6*(1-BV48/BV12))/('Performance Curves'!$K6+'Performance Curves'!$L6*70+'Performance Curves'!$M6*70^2+'Performance Curves'!$N6*BV$1+'Performance Curves'!$O6*BV$1^2+'Performance Curves'!$P6*70*BV$1))),0)</f>
        <v>0</v>
      </c>
      <c r="BW84">
        <f>IFERROR(BW$2*(BW48/('Performance Curves'!$J6*(1-'Performance Curves'!$R6*(1-BW48/BW12))/('Performance Curves'!$K6+'Performance Curves'!$L6*70+'Performance Curves'!$M6*70^2+'Performance Curves'!$N6*BW$1+'Performance Curves'!$O6*BW$1^2+'Performance Curves'!$P6*70*BW$1))),0)</f>
        <v>0</v>
      </c>
      <c r="BX84">
        <f>IFERROR(BX$2*(BX48/('Performance Curves'!$J6*(1-'Performance Curves'!$R6*(1-BX48/BX12))/('Performance Curves'!$K6+'Performance Curves'!$L6*70+'Performance Curves'!$M6*70^2+'Performance Curves'!$N6*BX$1+'Performance Curves'!$O6*BX$1^2+'Performance Curves'!$P6*70*BX$1))),0)</f>
        <v>0</v>
      </c>
      <c r="BY84">
        <f>IFERROR(BY$2*(BY48/('Performance Curves'!$J6*(1-'Performance Curves'!$R6*(1-BY48/BY12))/('Performance Curves'!$K6+'Performance Curves'!$L6*70+'Performance Curves'!$M6*70^2+'Performance Curves'!$N6*BY$1+'Performance Curves'!$O6*BY$1^2+'Performance Curves'!$P6*70*BY$1))),0)</f>
        <v>0</v>
      </c>
      <c r="BZ84">
        <f>IFERROR(BZ$2*(BZ48/('Performance Curves'!$J6*(1-'Performance Curves'!$R6*(1-BZ48/BZ12))/('Performance Curves'!$K6+'Performance Curves'!$L6*70+'Performance Curves'!$M6*70^2+'Performance Curves'!$N6*BZ$1+'Performance Curves'!$O6*BZ$1^2+'Performance Curves'!$P6*70*BZ$1))),0)</f>
        <v>0</v>
      </c>
      <c r="CA84">
        <f>IFERROR(CA$2*(CA48/('Performance Curves'!$J6*(1-'Performance Curves'!$R6*(1-CA48/CA12))/('Performance Curves'!$K6+'Performance Curves'!$L6*70+'Performance Curves'!$M6*70^2+'Performance Curves'!$N6*CA$1+'Performance Curves'!$O6*CA$1^2+'Performance Curves'!$P6*70*CA$1))),0)</f>
        <v>0</v>
      </c>
      <c r="CB84">
        <f>IFERROR(CB$2*(CB48/('Performance Curves'!$J6*(1-'Performance Curves'!$R6*(1-CB48/CB12))/('Performance Curves'!$K6+'Performance Curves'!$L6*70+'Performance Curves'!$M6*70^2+'Performance Curves'!$N6*CB$1+'Performance Curves'!$O6*CB$1^2+'Performance Curves'!$P6*70*CB$1))),0)</f>
        <v>0</v>
      </c>
      <c r="CC84">
        <f>IFERROR(CC$2*(CC48/('Performance Curves'!$J6*(1-'Performance Curves'!$R6*(1-CC48/CC12))/('Performance Curves'!$K6+'Performance Curves'!$L6*70+'Performance Curves'!$M6*70^2+'Performance Curves'!$N6*CC$1+'Performance Curves'!$O6*CC$1^2+'Performance Curves'!$P6*70*CC$1))),0)</f>
        <v>0</v>
      </c>
      <c r="CD84">
        <f>IFERROR(CD$2*(CD48/('Performance Curves'!$J6*(1-'Performance Curves'!$R6*(1-CD48/CD12))/('Performance Curves'!$K6+'Performance Curves'!$L6*70+'Performance Curves'!$M6*70^2+'Performance Curves'!$N6*CD$1+'Performance Curves'!$O6*CD$1^2+'Performance Curves'!$P6*70*CD$1))),0)</f>
        <v>0</v>
      </c>
    </row>
    <row r="85" spans="1:82" x14ac:dyDescent="0.25">
      <c r="A85" t="s">
        <v>348</v>
      </c>
      <c r="B85">
        <f>IFERROR(B$2*(B49/('Performance Curves'!$J7*(1-'Performance Curves'!$R7*(1-B49/B13))/('Performance Curves'!$K7+'Performance Curves'!$L7*70+'Performance Curves'!$M7*70^2+'Performance Curves'!$N7*B$1+'Performance Curves'!$O7*B$1^2+'Performance Curves'!$P7*70*B$1))),0)</f>
        <v>0</v>
      </c>
      <c r="C85">
        <f>IFERROR(C$2*(C49/('Performance Curves'!$J7*(1-'Performance Curves'!$R7*(1-C49/C13))/('Performance Curves'!$K7+'Performance Curves'!$L7*70+'Performance Curves'!$M7*70^2+'Performance Curves'!$N7*C$1+'Performance Curves'!$O7*C$1^2+'Performance Curves'!$P7*70*C$1))),0)</f>
        <v>0</v>
      </c>
      <c r="D85">
        <f>IFERROR(D$2*(D49/('Performance Curves'!$J7*(1-'Performance Curves'!$R7*(1-D49/D13))/('Performance Curves'!$K7+'Performance Curves'!$L7*70+'Performance Curves'!$M7*70^2+'Performance Curves'!$N7*D$1+'Performance Curves'!$O7*D$1^2+'Performance Curves'!$P7*70*D$1))),0)</f>
        <v>0</v>
      </c>
      <c r="E85">
        <f>IFERROR(E$2*(E49/('Performance Curves'!$J7*(1-'Performance Curves'!$R7*(1-E49/E13))/('Performance Curves'!$K7+'Performance Curves'!$L7*70+'Performance Curves'!$M7*70^2+'Performance Curves'!$N7*E$1+'Performance Curves'!$O7*E$1^2+'Performance Curves'!$P7*70*E$1))),0)</f>
        <v>0</v>
      </c>
      <c r="F85">
        <f>IFERROR(F$2*(F49/('Performance Curves'!$J7*(1-'Performance Curves'!$R7*(1-F49/F13))/('Performance Curves'!$K7+'Performance Curves'!$L7*70+'Performance Curves'!$M7*70^2+'Performance Curves'!$N7*F$1+'Performance Curves'!$O7*F$1^2+'Performance Curves'!$P7*70*F$1))),0)</f>
        <v>0</v>
      </c>
      <c r="G85">
        <f>IFERROR(G$2*(G49/('Performance Curves'!$J7*(1-'Performance Curves'!$R7*(1-G49/G13))/('Performance Curves'!$K7+'Performance Curves'!$L7*70+'Performance Curves'!$M7*70^2+'Performance Curves'!$N7*G$1+'Performance Curves'!$O7*G$1^2+'Performance Curves'!$P7*70*G$1))),0)</f>
        <v>0</v>
      </c>
      <c r="H85">
        <f>IFERROR(H$2*(H49/('Performance Curves'!$J7*(1-'Performance Curves'!$R7*(1-H49/H13))/('Performance Curves'!$K7+'Performance Curves'!$L7*70+'Performance Curves'!$M7*70^2+'Performance Curves'!$N7*H$1+'Performance Curves'!$O7*H$1^2+'Performance Curves'!$P7*70*H$1))),0)</f>
        <v>0</v>
      </c>
      <c r="I85">
        <f>IFERROR(I$2*(I49/('Performance Curves'!$J7*(1-'Performance Curves'!$R7*(1-I49/I13))/('Performance Curves'!$K7+'Performance Curves'!$L7*70+'Performance Curves'!$M7*70^2+'Performance Curves'!$N7*I$1+'Performance Curves'!$O7*I$1^2+'Performance Curves'!$P7*70*I$1))),0)</f>
        <v>0</v>
      </c>
      <c r="J85">
        <f>IFERROR(J$2*(J49/('Performance Curves'!$J7*(1-'Performance Curves'!$R7*(1-J49/J13))/('Performance Curves'!$K7+'Performance Curves'!$L7*70+'Performance Curves'!$M7*70^2+'Performance Curves'!$N7*J$1+'Performance Curves'!$O7*J$1^2+'Performance Curves'!$P7*70*J$1))),0)</f>
        <v>0</v>
      </c>
      <c r="K85">
        <f>IFERROR(K$2*(K49/('Performance Curves'!$J7*(1-'Performance Curves'!$R7*(1-K49/K13))/('Performance Curves'!$K7+'Performance Curves'!$L7*70+'Performance Curves'!$M7*70^2+'Performance Curves'!$N7*K$1+'Performance Curves'!$O7*K$1^2+'Performance Curves'!$P7*70*K$1))),0)</f>
        <v>0</v>
      </c>
      <c r="L85">
        <f>IFERROR(L$2*(L49/('Performance Curves'!$J7*(1-'Performance Curves'!$R7*(1-L49/L13))/('Performance Curves'!$K7+'Performance Curves'!$L7*70+'Performance Curves'!$M7*70^2+'Performance Curves'!$N7*L$1+'Performance Curves'!$O7*L$1^2+'Performance Curves'!$P7*70*L$1))),0)</f>
        <v>0</v>
      </c>
      <c r="M85">
        <f>IFERROR(M$2*(M49/('Performance Curves'!$J7*(1-'Performance Curves'!$R7*(1-M49/M13))/('Performance Curves'!$K7+'Performance Curves'!$L7*70+'Performance Curves'!$M7*70^2+'Performance Curves'!$N7*M$1+'Performance Curves'!$O7*M$1^2+'Performance Curves'!$P7*70*M$1))),0)</f>
        <v>0</v>
      </c>
      <c r="N85">
        <f>IFERROR(N$2*(N49/('Performance Curves'!$J7*(1-'Performance Curves'!$R7*(1-N49/N13))/('Performance Curves'!$K7+'Performance Curves'!$L7*70+'Performance Curves'!$M7*70^2+'Performance Curves'!$N7*N$1+'Performance Curves'!$O7*N$1^2+'Performance Curves'!$P7*70*N$1))),0)</f>
        <v>0</v>
      </c>
      <c r="O85">
        <f>IFERROR(O$2*(O49/('Performance Curves'!$J7*(1-'Performance Curves'!$R7*(1-O49/O13))/('Performance Curves'!$K7+'Performance Curves'!$L7*70+'Performance Curves'!$M7*70^2+'Performance Curves'!$N7*O$1+'Performance Curves'!$O7*O$1^2+'Performance Curves'!$P7*70*O$1))),0)</f>
        <v>0</v>
      </c>
      <c r="P85">
        <f>IFERROR(P$2*(P49/('Performance Curves'!$J7*(1-'Performance Curves'!$R7*(1-P49/P13))/('Performance Curves'!$K7+'Performance Curves'!$L7*70+'Performance Curves'!$M7*70^2+'Performance Curves'!$N7*P$1+'Performance Curves'!$O7*P$1^2+'Performance Curves'!$P7*70*P$1))),0)</f>
        <v>0</v>
      </c>
      <c r="Q85">
        <f>IFERROR(Q$2*(Q49/('Performance Curves'!$J7*(1-'Performance Curves'!$R7*(1-Q49/Q13))/('Performance Curves'!$K7+'Performance Curves'!$L7*70+'Performance Curves'!$M7*70^2+'Performance Curves'!$N7*Q$1+'Performance Curves'!$O7*Q$1^2+'Performance Curves'!$P7*70*Q$1))),0)</f>
        <v>0</v>
      </c>
      <c r="R85">
        <f>IFERROR(R$2*(R49/('Performance Curves'!$J7*(1-'Performance Curves'!$R7*(1-R49/R13))/('Performance Curves'!$K7+'Performance Curves'!$L7*70+'Performance Curves'!$M7*70^2+'Performance Curves'!$N7*R$1+'Performance Curves'!$O7*R$1^2+'Performance Curves'!$P7*70*R$1))),0)</f>
        <v>0</v>
      </c>
      <c r="S85">
        <f>IFERROR(S$2*(S49/('Performance Curves'!$J7*(1-'Performance Curves'!$R7*(1-S49/S13))/('Performance Curves'!$K7+'Performance Curves'!$L7*70+'Performance Curves'!$M7*70^2+'Performance Curves'!$N7*S$1+'Performance Curves'!$O7*S$1^2+'Performance Curves'!$P7*70*S$1))),0)</f>
        <v>0</v>
      </c>
      <c r="T85">
        <f>IFERROR(T$2*(T49/('Performance Curves'!$J7*(1-'Performance Curves'!$R7*(1-T49/T13))/('Performance Curves'!$K7+'Performance Curves'!$L7*70+'Performance Curves'!$M7*70^2+'Performance Curves'!$N7*T$1+'Performance Curves'!$O7*T$1^2+'Performance Curves'!$P7*70*T$1))),0)</f>
        <v>0</v>
      </c>
      <c r="U85">
        <f>IFERROR(U$2*(U49/('Performance Curves'!$J7*(1-'Performance Curves'!$R7*(1-U49/U13))/('Performance Curves'!$K7+'Performance Curves'!$L7*70+'Performance Curves'!$M7*70^2+'Performance Curves'!$N7*U$1+'Performance Curves'!$O7*U$1^2+'Performance Curves'!$P7*70*U$1))),0)</f>
        <v>0</v>
      </c>
      <c r="V85">
        <f>IFERROR(V$2*(V49/('Performance Curves'!$J7*(1-'Performance Curves'!$R7*(1-V49/V13))/('Performance Curves'!$K7+'Performance Curves'!$L7*70+'Performance Curves'!$M7*70^2+'Performance Curves'!$N7*V$1+'Performance Curves'!$O7*V$1^2+'Performance Curves'!$P7*70*V$1))),0)</f>
        <v>0</v>
      </c>
      <c r="W85">
        <f>IFERROR(W$2*(W49/('Performance Curves'!$J7*(1-'Performance Curves'!$R7*(1-W49/W13))/('Performance Curves'!$K7+'Performance Curves'!$L7*70+'Performance Curves'!$M7*70^2+'Performance Curves'!$N7*W$1+'Performance Curves'!$O7*W$1^2+'Performance Curves'!$P7*70*W$1))),0)</f>
        <v>0</v>
      </c>
      <c r="X85">
        <f>IFERROR(X$2*(X49/('Performance Curves'!$J7*(1-'Performance Curves'!$R7*(1-X49/X13))/('Performance Curves'!$K7+'Performance Curves'!$L7*70+'Performance Curves'!$M7*70^2+'Performance Curves'!$N7*X$1+'Performance Curves'!$O7*X$1^2+'Performance Curves'!$P7*70*X$1))),0)</f>
        <v>0</v>
      </c>
      <c r="Y85">
        <f>IFERROR(Y$2*(Y49/('Performance Curves'!$J7*(1-'Performance Curves'!$R7*(1-Y49/Y13))/('Performance Curves'!$K7+'Performance Curves'!$L7*70+'Performance Curves'!$M7*70^2+'Performance Curves'!$N7*Y$1+'Performance Curves'!$O7*Y$1^2+'Performance Curves'!$P7*70*Y$1))),0)</f>
        <v>0</v>
      </c>
      <c r="Z85">
        <f>IFERROR(Z$2*(Z49/('Performance Curves'!$J7*(1-'Performance Curves'!$R7*(1-Z49/Z13))/('Performance Curves'!$K7+'Performance Curves'!$L7*70+'Performance Curves'!$M7*70^2+'Performance Curves'!$N7*Z$1+'Performance Curves'!$O7*Z$1^2+'Performance Curves'!$P7*70*Z$1))),0)</f>
        <v>0</v>
      </c>
      <c r="AA85">
        <f>IFERROR(AA$2*(AA49/('Performance Curves'!$J7*(1-'Performance Curves'!$R7*(1-AA49/AA13))/('Performance Curves'!$K7+'Performance Curves'!$L7*70+'Performance Curves'!$M7*70^2+'Performance Curves'!$N7*AA$1+'Performance Curves'!$O7*AA$1^2+'Performance Curves'!$P7*70*AA$1))),0)</f>
        <v>0</v>
      </c>
      <c r="AB85">
        <f>IFERROR(AB$2*(AB49/('Performance Curves'!$J7*(1-'Performance Curves'!$R7*(1-AB49/AB13))/('Performance Curves'!$K7+'Performance Curves'!$L7*70+'Performance Curves'!$M7*70^2+'Performance Curves'!$N7*AB$1+'Performance Curves'!$O7*AB$1^2+'Performance Curves'!$P7*70*AB$1))),0)</f>
        <v>0</v>
      </c>
      <c r="AC85">
        <f>IFERROR(AC$2*(AC49/('Performance Curves'!$J7*(1-'Performance Curves'!$R7*(1-AC49/AC13))/('Performance Curves'!$K7+'Performance Curves'!$L7*70+'Performance Curves'!$M7*70^2+'Performance Curves'!$N7*AC$1+'Performance Curves'!$O7*AC$1^2+'Performance Curves'!$P7*70*AC$1))),0)</f>
        <v>0</v>
      </c>
      <c r="AD85">
        <f>IFERROR(AD$2*(AD49/('Performance Curves'!$J7*(1-'Performance Curves'!$R7*(1-AD49/AD13))/('Performance Curves'!$K7+'Performance Curves'!$L7*70+'Performance Curves'!$M7*70^2+'Performance Curves'!$N7*AD$1+'Performance Curves'!$O7*AD$1^2+'Performance Curves'!$P7*70*AD$1))),0)</f>
        <v>0</v>
      </c>
      <c r="AE85">
        <f>IFERROR(AE$2*(AE49/('Performance Curves'!$J7*(1-'Performance Curves'!$R7*(1-AE49/AE13))/('Performance Curves'!$K7+'Performance Curves'!$L7*70+'Performance Curves'!$M7*70^2+'Performance Curves'!$N7*AE$1+'Performance Curves'!$O7*AE$1^2+'Performance Curves'!$P7*70*AE$1))),0)</f>
        <v>0</v>
      </c>
      <c r="AF85">
        <f>IFERROR(AF$2*(AF49/('Performance Curves'!$J7*(1-'Performance Curves'!$R7*(1-AF49/AF13))/('Performance Curves'!$K7+'Performance Curves'!$L7*70+'Performance Curves'!$M7*70^2+'Performance Curves'!$N7*AF$1+'Performance Curves'!$O7*AF$1^2+'Performance Curves'!$P7*70*AF$1))),0)</f>
        <v>0</v>
      </c>
      <c r="AG85">
        <f>IFERROR(AG$2*(AG49/('Performance Curves'!$J7*(1-'Performance Curves'!$R7*(1-AG49/AG13))/('Performance Curves'!$K7+'Performance Curves'!$L7*70+'Performance Curves'!$M7*70^2+'Performance Curves'!$N7*AG$1+'Performance Curves'!$O7*AG$1^2+'Performance Curves'!$P7*70*AG$1))),0)</f>
        <v>0</v>
      </c>
      <c r="AH85">
        <f>IFERROR(AH$2*(AH49/('Performance Curves'!$J7*(1-'Performance Curves'!$R7*(1-AH49/AH13))/('Performance Curves'!$K7+'Performance Curves'!$L7*70+'Performance Curves'!$M7*70^2+'Performance Curves'!$N7*AH$1+'Performance Curves'!$O7*AH$1^2+'Performance Curves'!$P7*70*AH$1))),0)</f>
        <v>0</v>
      </c>
      <c r="AI85">
        <f>IFERROR(AI$2*(AI49/('Performance Curves'!$J7*(1-'Performance Curves'!$R7*(1-AI49/AI13))/('Performance Curves'!$K7+'Performance Curves'!$L7*70+'Performance Curves'!$M7*70^2+'Performance Curves'!$N7*AI$1+'Performance Curves'!$O7*AI$1^2+'Performance Curves'!$P7*70*AI$1))),0)</f>
        <v>0</v>
      </c>
      <c r="AJ85">
        <f>IFERROR(AJ$2*(AJ49/('Performance Curves'!$J7*(1-'Performance Curves'!$R7*(1-AJ49/AJ13))/('Performance Curves'!$K7+'Performance Curves'!$L7*70+'Performance Curves'!$M7*70^2+'Performance Curves'!$N7*AJ$1+'Performance Curves'!$O7*AJ$1^2+'Performance Curves'!$P7*70*AJ$1))),0)</f>
        <v>0</v>
      </c>
      <c r="AK85">
        <f>IFERROR(AK$2*(AK49/('Performance Curves'!$J7*(1-'Performance Curves'!$R7*(1-AK49/AK13))/('Performance Curves'!$K7+'Performance Curves'!$L7*70+'Performance Curves'!$M7*70^2+'Performance Curves'!$N7*AK$1+'Performance Curves'!$O7*AK$1^2+'Performance Curves'!$P7*70*AK$1))),0)</f>
        <v>0</v>
      </c>
      <c r="AL85">
        <f>IFERROR(AL$2*(AL49/('Performance Curves'!$J7*(1-'Performance Curves'!$R7*(1-AL49/AL13))/('Performance Curves'!$K7+'Performance Curves'!$L7*70+'Performance Curves'!$M7*70^2+'Performance Curves'!$N7*AL$1+'Performance Curves'!$O7*AL$1^2+'Performance Curves'!$P7*70*AL$1))),0)</f>
        <v>0</v>
      </c>
      <c r="AM85">
        <f>IFERROR(AM$2*(AM49/('Performance Curves'!$J7*(1-'Performance Curves'!$R7*(1-AM49/AM13))/('Performance Curves'!$K7+'Performance Curves'!$L7*70+'Performance Curves'!$M7*70^2+'Performance Curves'!$N7*AM$1+'Performance Curves'!$O7*AM$1^2+'Performance Curves'!$P7*70*AM$1))),0)</f>
        <v>0</v>
      </c>
      <c r="AN85">
        <f>IFERROR(AN$2*(AN49/('Performance Curves'!$J7*(1-'Performance Curves'!$R7*(1-AN49/AN13))/('Performance Curves'!$K7+'Performance Curves'!$L7*70+'Performance Curves'!$M7*70^2+'Performance Curves'!$N7*AN$1+'Performance Curves'!$O7*AN$1^2+'Performance Curves'!$P7*70*AN$1))),0)</f>
        <v>0</v>
      </c>
      <c r="AO85">
        <f>IFERROR(AO$2*(AO49/('Performance Curves'!$J7*(1-'Performance Curves'!$R7*(1-AO49/AO13))/('Performance Curves'!$K7+'Performance Curves'!$L7*70+'Performance Curves'!$M7*70^2+'Performance Curves'!$N7*AO$1+'Performance Curves'!$O7*AO$1^2+'Performance Curves'!$P7*70*AO$1))),0)</f>
        <v>0</v>
      </c>
      <c r="AP85">
        <f>IFERROR(AP$2*(AP49/('Performance Curves'!$J7*(1-'Performance Curves'!$R7*(1-AP49/AP13))/('Performance Curves'!$K7+'Performance Curves'!$L7*70+'Performance Curves'!$M7*70^2+'Performance Curves'!$N7*AP$1+'Performance Curves'!$O7*AP$1^2+'Performance Curves'!$P7*70*AP$1))),0)</f>
        <v>0</v>
      </c>
      <c r="AQ85">
        <f>IFERROR(AQ$2*(AQ49/('Performance Curves'!$J7*(1-'Performance Curves'!$R7*(1-AQ49/AQ13))/('Performance Curves'!$K7+'Performance Curves'!$L7*70+'Performance Curves'!$M7*70^2+'Performance Curves'!$N7*AQ$1+'Performance Curves'!$O7*AQ$1^2+'Performance Curves'!$P7*70*AQ$1))),0)</f>
        <v>0</v>
      </c>
      <c r="AR85">
        <f>IFERROR(AR$2*(AR49/('Performance Curves'!$J7*(1-'Performance Curves'!$R7*(1-AR49/AR13))/('Performance Curves'!$K7+'Performance Curves'!$L7*70+'Performance Curves'!$M7*70^2+'Performance Curves'!$N7*AR$1+'Performance Curves'!$O7*AR$1^2+'Performance Curves'!$P7*70*AR$1))),0)</f>
        <v>0</v>
      </c>
      <c r="AS85">
        <f>IFERROR(AS$2*(AS49/('Performance Curves'!$J7*(1-'Performance Curves'!$R7*(1-AS49/AS13))/('Performance Curves'!$K7+'Performance Curves'!$L7*70+'Performance Curves'!$M7*70^2+'Performance Curves'!$N7*AS$1+'Performance Curves'!$O7*AS$1^2+'Performance Curves'!$P7*70*AS$1))),0)</f>
        <v>0</v>
      </c>
      <c r="AT85">
        <f>IFERROR(AT$2*(AT49/('Performance Curves'!$J7*(1-'Performance Curves'!$R7*(1-AT49/AT13))/('Performance Curves'!$K7+'Performance Curves'!$L7*70+'Performance Curves'!$M7*70^2+'Performance Curves'!$N7*AT$1+'Performance Curves'!$O7*AT$1^2+'Performance Curves'!$P7*70*AT$1))),0)</f>
        <v>0</v>
      </c>
      <c r="AU85">
        <f>IFERROR(AU$2*(AU49/('Performance Curves'!$J7*(1-'Performance Curves'!$R7*(1-AU49/AU13))/('Performance Curves'!$K7+'Performance Curves'!$L7*70+'Performance Curves'!$M7*70^2+'Performance Curves'!$N7*AU$1+'Performance Curves'!$O7*AU$1^2+'Performance Curves'!$P7*70*AU$1))),0)</f>
        <v>0</v>
      </c>
      <c r="AV85">
        <f>IFERROR(AV$2*(AV49/('Performance Curves'!$J7*(1-'Performance Curves'!$R7*(1-AV49/AV13))/('Performance Curves'!$K7+'Performance Curves'!$L7*70+'Performance Curves'!$M7*70^2+'Performance Curves'!$N7*AV$1+'Performance Curves'!$O7*AV$1^2+'Performance Curves'!$P7*70*AV$1))),0)</f>
        <v>0</v>
      </c>
      <c r="AW85">
        <f>IFERROR(AW$2*(AW49/('Performance Curves'!$J7*(1-'Performance Curves'!$R7*(1-AW49/AW13))/('Performance Curves'!$K7+'Performance Curves'!$L7*70+'Performance Curves'!$M7*70^2+'Performance Curves'!$N7*AW$1+'Performance Curves'!$O7*AW$1^2+'Performance Curves'!$P7*70*AW$1))),0)</f>
        <v>0</v>
      </c>
      <c r="AX85">
        <f>IFERROR(AX$2*(AX49/('Performance Curves'!$J7*(1-'Performance Curves'!$R7*(1-AX49/AX13))/('Performance Curves'!$K7+'Performance Curves'!$L7*70+'Performance Curves'!$M7*70^2+'Performance Curves'!$N7*AX$1+'Performance Curves'!$O7*AX$1^2+'Performance Curves'!$P7*70*AX$1))),0)</f>
        <v>0</v>
      </c>
      <c r="AY85">
        <f>IFERROR(AY$2*(AY49/('Performance Curves'!$J7*(1-'Performance Curves'!$R7*(1-AY49/AY13))/('Performance Curves'!$K7+'Performance Curves'!$L7*70+'Performance Curves'!$M7*70^2+'Performance Curves'!$N7*AY$1+'Performance Curves'!$O7*AY$1^2+'Performance Curves'!$P7*70*AY$1))),0)</f>
        <v>0</v>
      </c>
      <c r="AZ85">
        <f>IFERROR(AZ$2*(AZ49/('Performance Curves'!$J7*(1-'Performance Curves'!$R7*(1-AZ49/AZ13))/('Performance Curves'!$K7+'Performance Curves'!$L7*70+'Performance Curves'!$M7*70^2+'Performance Curves'!$N7*AZ$1+'Performance Curves'!$O7*AZ$1^2+'Performance Curves'!$P7*70*AZ$1))),0)</f>
        <v>0</v>
      </c>
      <c r="BA85">
        <f>IFERROR(BA$2*(BA49/('Performance Curves'!$J7*(1-'Performance Curves'!$R7*(1-BA49/BA13))/('Performance Curves'!$K7+'Performance Curves'!$L7*70+'Performance Curves'!$M7*70^2+'Performance Curves'!$N7*BA$1+'Performance Curves'!$O7*BA$1^2+'Performance Curves'!$P7*70*BA$1))),0)</f>
        <v>0</v>
      </c>
      <c r="BB85">
        <f>IFERROR(BB$2*(BB49/('Performance Curves'!$J7*(1-'Performance Curves'!$R7*(1-BB49/BB13))/('Performance Curves'!$K7+'Performance Curves'!$L7*70+'Performance Curves'!$M7*70^2+'Performance Curves'!$N7*BB$1+'Performance Curves'!$O7*BB$1^2+'Performance Curves'!$P7*70*BB$1))),0)</f>
        <v>0</v>
      </c>
      <c r="BC85">
        <f>IFERROR(BC$2*(BC49/('Performance Curves'!$J7*(1-'Performance Curves'!$R7*(1-BC49/BC13))/('Performance Curves'!$K7+'Performance Curves'!$L7*70+'Performance Curves'!$M7*70^2+'Performance Curves'!$N7*BC$1+'Performance Curves'!$O7*BC$1^2+'Performance Curves'!$P7*70*BC$1))),0)</f>
        <v>0</v>
      </c>
      <c r="BD85">
        <f>IFERROR(BD$2*(BD49/('Performance Curves'!$J7*(1-'Performance Curves'!$R7*(1-BD49/BD13))/('Performance Curves'!$K7+'Performance Curves'!$L7*70+'Performance Curves'!$M7*70^2+'Performance Curves'!$N7*BD$1+'Performance Curves'!$O7*BD$1^2+'Performance Curves'!$P7*70*BD$1))),0)</f>
        <v>0</v>
      </c>
      <c r="BE85">
        <f>IFERROR(BE$2*(BE49/('Performance Curves'!$J7*(1-'Performance Curves'!$R7*(1-BE49/BE13))/('Performance Curves'!$K7+'Performance Curves'!$L7*70+'Performance Curves'!$M7*70^2+'Performance Curves'!$N7*BE$1+'Performance Curves'!$O7*BE$1^2+'Performance Curves'!$P7*70*BE$1))),0)</f>
        <v>0</v>
      </c>
      <c r="BF85">
        <f>IFERROR(BF$2*(BF49/('Performance Curves'!$J7*(1-'Performance Curves'!$R7*(1-BF49/BF13))/('Performance Curves'!$K7+'Performance Curves'!$L7*70+'Performance Curves'!$M7*70^2+'Performance Curves'!$N7*BF$1+'Performance Curves'!$O7*BF$1^2+'Performance Curves'!$P7*70*BF$1))),0)</f>
        <v>0</v>
      </c>
      <c r="BG85">
        <f>IFERROR(BG$2*(BG49/('Performance Curves'!$J7*(1-'Performance Curves'!$R7*(1-BG49/BG13))/('Performance Curves'!$K7+'Performance Curves'!$L7*70+'Performance Curves'!$M7*70^2+'Performance Curves'!$N7*BG$1+'Performance Curves'!$O7*BG$1^2+'Performance Curves'!$P7*70*BG$1))),0)</f>
        <v>0</v>
      </c>
      <c r="BH85">
        <f>IFERROR(BH$2*(BH49/('Performance Curves'!$J7*(1-'Performance Curves'!$R7*(1-BH49/BH13))/('Performance Curves'!$K7+'Performance Curves'!$L7*70+'Performance Curves'!$M7*70^2+'Performance Curves'!$N7*BH$1+'Performance Curves'!$O7*BH$1^2+'Performance Curves'!$P7*70*BH$1))),0)</f>
        <v>0</v>
      </c>
      <c r="BI85">
        <f>IFERROR(BI$2*(BI49/('Performance Curves'!$J7*(1-'Performance Curves'!$R7*(1-BI49/BI13))/('Performance Curves'!$K7+'Performance Curves'!$L7*70+'Performance Curves'!$M7*70^2+'Performance Curves'!$N7*BI$1+'Performance Curves'!$O7*BI$1^2+'Performance Curves'!$P7*70*BI$1))),0)</f>
        <v>0</v>
      </c>
      <c r="BJ85">
        <f>IFERROR(BJ$2*(BJ49/('Performance Curves'!$J7*(1-'Performance Curves'!$R7*(1-BJ49/BJ13))/('Performance Curves'!$K7+'Performance Curves'!$L7*70+'Performance Curves'!$M7*70^2+'Performance Curves'!$N7*BJ$1+'Performance Curves'!$O7*BJ$1^2+'Performance Curves'!$P7*70*BJ$1))),0)</f>
        <v>0</v>
      </c>
      <c r="BK85">
        <f>IFERROR(BK$2*(BK49/('Performance Curves'!$J7*(1-'Performance Curves'!$R7*(1-BK49/BK13))/('Performance Curves'!$K7+'Performance Curves'!$L7*70+'Performance Curves'!$M7*70^2+'Performance Curves'!$N7*BK$1+'Performance Curves'!$O7*BK$1^2+'Performance Curves'!$P7*70*BK$1))),0)</f>
        <v>0</v>
      </c>
      <c r="BL85">
        <f>IFERROR(BL$2*(BL49/('Performance Curves'!$J7*(1-'Performance Curves'!$R7*(1-BL49/BL13))/('Performance Curves'!$K7+'Performance Curves'!$L7*70+'Performance Curves'!$M7*70^2+'Performance Curves'!$N7*BL$1+'Performance Curves'!$O7*BL$1^2+'Performance Curves'!$P7*70*BL$1))),0)</f>
        <v>0</v>
      </c>
      <c r="BM85">
        <f>IFERROR(BM$2*(BM49/('Performance Curves'!$J7*(1-'Performance Curves'!$R7*(1-BM49/BM13))/('Performance Curves'!$K7+'Performance Curves'!$L7*70+'Performance Curves'!$M7*70^2+'Performance Curves'!$N7*BM$1+'Performance Curves'!$O7*BM$1^2+'Performance Curves'!$P7*70*BM$1))),0)</f>
        <v>0</v>
      </c>
      <c r="BN85">
        <f>IFERROR(BN$2*(BN49/('Performance Curves'!$J7*(1-'Performance Curves'!$R7*(1-BN49/BN13))/('Performance Curves'!$K7+'Performance Curves'!$L7*70+'Performance Curves'!$M7*70^2+'Performance Curves'!$N7*BN$1+'Performance Curves'!$O7*BN$1^2+'Performance Curves'!$P7*70*BN$1))),0)</f>
        <v>0</v>
      </c>
      <c r="BO85">
        <f>IFERROR(BO$2*(BO49/('Performance Curves'!$J7*(1-'Performance Curves'!$R7*(1-BO49/BO13))/('Performance Curves'!$K7+'Performance Curves'!$L7*70+'Performance Curves'!$M7*70^2+'Performance Curves'!$N7*BO$1+'Performance Curves'!$O7*BO$1^2+'Performance Curves'!$P7*70*BO$1))),0)</f>
        <v>0</v>
      </c>
      <c r="BP85">
        <f>IFERROR(BP$2*(BP49/('Performance Curves'!$J7*(1-'Performance Curves'!$R7*(1-BP49/BP13))/('Performance Curves'!$K7+'Performance Curves'!$L7*70+'Performance Curves'!$M7*70^2+'Performance Curves'!$N7*BP$1+'Performance Curves'!$O7*BP$1^2+'Performance Curves'!$P7*70*BP$1))),0)</f>
        <v>0</v>
      </c>
      <c r="BQ85">
        <f>IFERROR(BQ$2*(BQ49/('Performance Curves'!$J7*(1-'Performance Curves'!$R7*(1-BQ49/BQ13))/('Performance Curves'!$K7+'Performance Curves'!$L7*70+'Performance Curves'!$M7*70^2+'Performance Curves'!$N7*BQ$1+'Performance Curves'!$O7*BQ$1^2+'Performance Curves'!$P7*70*BQ$1))),0)</f>
        <v>0</v>
      </c>
      <c r="BR85">
        <f>IFERROR(BR$2*(BR49/('Performance Curves'!$J7*(1-'Performance Curves'!$R7*(1-BR49/BR13))/('Performance Curves'!$K7+'Performance Curves'!$L7*70+'Performance Curves'!$M7*70^2+'Performance Curves'!$N7*BR$1+'Performance Curves'!$O7*BR$1^2+'Performance Curves'!$P7*70*BR$1))),0)</f>
        <v>0</v>
      </c>
      <c r="BS85">
        <f>IFERROR(BS$2*(BS49/('Performance Curves'!$J7*(1-'Performance Curves'!$R7*(1-BS49/BS13))/('Performance Curves'!$K7+'Performance Curves'!$L7*70+'Performance Curves'!$M7*70^2+'Performance Curves'!$N7*BS$1+'Performance Curves'!$O7*BS$1^2+'Performance Curves'!$P7*70*BS$1))),0)</f>
        <v>0</v>
      </c>
      <c r="BT85">
        <f>IFERROR(BT$2*(BT49/('Performance Curves'!$J7*(1-'Performance Curves'!$R7*(1-BT49/BT13))/('Performance Curves'!$K7+'Performance Curves'!$L7*70+'Performance Curves'!$M7*70^2+'Performance Curves'!$N7*BT$1+'Performance Curves'!$O7*BT$1^2+'Performance Curves'!$P7*70*BT$1))),0)</f>
        <v>0</v>
      </c>
      <c r="BU85">
        <f>IFERROR(BU$2*(BU49/('Performance Curves'!$J7*(1-'Performance Curves'!$R7*(1-BU49/BU13))/('Performance Curves'!$K7+'Performance Curves'!$L7*70+'Performance Curves'!$M7*70^2+'Performance Curves'!$N7*BU$1+'Performance Curves'!$O7*BU$1^2+'Performance Curves'!$P7*70*BU$1))),0)</f>
        <v>0</v>
      </c>
      <c r="BV85">
        <f>IFERROR(BV$2*(BV49/('Performance Curves'!$J7*(1-'Performance Curves'!$R7*(1-BV49/BV13))/('Performance Curves'!$K7+'Performance Curves'!$L7*70+'Performance Curves'!$M7*70^2+'Performance Curves'!$N7*BV$1+'Performance Curves'!$O7*BV$1^2+'Performance Curves'!$P7*70*BV$1))),0)</f>
        <v>0</v>
      </c>
      <c r="BW85">
        <f>IFERROR(BW$2*(BW49/('Performance Curves'!$J7*(1-'Performance Curves'!$R7*(1-BW49/BW13))/('Performance Curves'!$K7+'Performance Curves'!$L7*70+'Performance Curves'!$M7*70^2+'Performance Curves'!$N7*BW$1+'Performance Curves'!$O7*BW$1^2+'Performance Curves'!$P7*70*BW$1))),0)</f>
        <v>0</v>
      </c>
      <c r="BX85">
        <f>IFERROR(BX$2*(BX49/('Performance Curves'!$J7*(1-'Performance Curves'!$R7*(1-BX49/BX13))/('Performance Curves'!$K7+'Performance Curves'!$L7*70+'Performance Curves'!$M7*70^2+'Performance Curves'!$N7*BX$1+'Performance Curves'!$O7*BX$1^2+'Performance Curves'!$P7*70*BX$1))),0)</f>
        <v>0</v>
      </c>
      <c r="BY85">
        <f>IFERROR(BY$2*(BY49/('Performance Curves'!$J7*(1-'Performance Curves'!$R7*(1-BY49/BY13))/('Performance Curves'!$K7+'Performance Curves'!$L7*70+'Performance Curves'!$M7*70^2+'Performance Curves'!$N7*BY$1+'Performance Curves'!$O7*BY$1^2+'Performance Curves'!$P7*70*BY$1))),0)</f>
        <v>0</v>
      </c>
      <c r="BZ85">
        <f>IFERROR(BZ$2*(BZ49/('Performance Curves'!$J7*(1-'Performance Curves'!$R7*(1-BZ49/BZ13))/('Performance Curves'!$K7+'Performance Curves'!$L7*70+'Performance Curves'!$M7*70^2+'Performance Curves'!$N7*BZ$1+'Performance Curves'!$O7*BZ$1^2+'Performance Curves'!$P7*70*BZ$1))),0)</f>
        <v>0</v>
      </c>
      <c r="CA85">
        <f>IFERROR(CA$2*(CA49/('Performance Curves'!$J7*(1-'Performance Curves'!$R7*(1-CA49/CA13))/('Performance Curves'!$K7+'Performance Curves'!$L7*70+'Performance Curves'!$M7*70^2+'Performance Curves'!$N7*CA$1+'Performance Curves'!$O7*CA$1^2+'Performance Curves'!$P7*70*CA$1))),0)</f>
        <v>0</v>
      </c>
      <c r="CB85">
        <f>IFERROR(CB$2*(CB49/('Performance Curves'!$J7*(1-'Performance Curves'!$R7*(1-CB49/CB13))/('Performance Curves'!$K7+'Performance Curves'!$L7*70+'Performance Curves'!$M7*70^2+'Performance Curves'!$N7*CB$1+'Performance Curves'!$O7*CB$1^2+'Performance Curves'!$P7*70*CB$1))),0)</f>
        <v>0</v>
      </c>
      <c r="CC85">
        <f>IFERROR(CC$2*(CC49/('Performance Curves'!$J7*(1-'Performance Curves'!$R7*(1-CC49/CC13))/('Performance Curves'!$K7+'Performance Curves'!$L7*70+'Performance Curves'!$M7*70^2+'Performance Curves'!$N7*CC$1+'Performance Curves'!$O7*CC$1^2+'Performance Curves'!$P7*70*CC$1))),0)</f>
        <v>0</v>
      </c>
      <c r="CD85">
        <f>IFERROR(CD$2*(CD49/('Performance Curves'!$J7*(1-'Performance Curves'!$R7*(1-CD49/CD13))/('Performance Curves'!$K7+'Performance Curves'!$L7*70+'Performance Curves'!$M7*70^2+'Performance Curves'!$N7*CD$1+'Performance Curves'!$O7*CD$1^2+'Performance Curves'!$P7*70*CD$1))),0)</f>
        <v>0</v>
      </c>
    </row>
    <row r="86" spans="1:82" x14ac:dyDescent="0.25">
      <c r="A86" t="s">
        <v>349</v>
      </c>
      <c r="B86">
        <f>IFERROR(B$2*(B50/('Performance Curves'!$J8*(1-'Performance Curves'!$R8*(1-B50/B14))/('Performance Curves'!$K8+'Performance Curves'!$L8*70+'Performance Curves'!$M8*70^2+'Performance Curves'!$N8*B$1+'Performance Curves'!$O8*B$1^2+'Performance Curves'!$P8*70*B$1))),0)</f>
        <v>0</v>
      </c>
      <c r="C86">
        <f>IFERROR(C$2*(C50/('Performance Curves'!$J8*(1-'Performance Curves'!$R8*(1-C50/C14))/('Performance Curves'!$K8+'Performance Curves'!$L8*70+'Performance Curves'!$M8*70^2+'Performance Curves'!$N8*C$1+'Performance Curves'!$O8*C$1^2+'Performance Curves'!$P8*70*C$1))),0)</f>
        <v>0</v>
      </c>
      <c r="D86">
        <f>IFERROR(D$2*(D50/('Performance Curves'!$J8*(1-'Performance Curves'!$R8*(1-D50/D14))/('Performance Curves'!$K8+'Performance Curves'!$L8*70+'Performance Curves'!$M8*70^2+'Performance Curves'!$N8*D$1+'Performance Curves'!$O8*D$1^2+'Performance Curves'!$P8*70*D$1))),0)</f>
        <v>0</v>
      </c>
      <c r="E86">
        <f>IFERROR(E$2*(E50/('Performance Curves'!$J8*(1-'Performance Curves'!$R8*(1-E50/E14))/('Performance Curves'!$K8+'Performance Curves'!$L8*70+'Performance Curves'!$M8*70^2+'Performance Curves'!$N8*E$1+'Performance Curves'!$O8*E$1^2+'Performance Curves'!$P8*70*E$1))),0)</f>
        <v>0</v>
      </c>
      <c r="F86">
        <f>IFERROR(F$2*(F50/('Performance Curves'!$J8*(1-'Performance Curves'!$R8*(1-F50/F14))/('Performance Curves'!$K8+'Performance Curves'!$L8*70+'Performance Curves'!$M8*70^2+'Performance Curves'!$N8*F$1+'Performance Curves'!$O8*F$1^2+'Performance Curves'!$P8*70*F$1))),0)</f>
        <v>0</v>
      </c>
      <c r="G86">
        <f>IFERROR(G$2*(G50/('Performance Curves'!$J8*(1-'Performance Curves'!$R8*(1-G50/G14))/('Performance Curves'!$K8+'Performance Curves'!$L8*70+'Performance Curves'!$M8*70^2+'Performance Curves'!$N8*G$1+'Performance Curves'!$O8*G$1^2+'Performance Curves'!$P8*70*G$1))),0)</f>
        <v>0</v>
      </c>
      <c r="H86">
        <f>IFERROR(H$2*(H50/('Performance Curves'!$J8*(1-'Performance Curves'!$R8*(1-H50/H14))/('Performance Curves'!$K8+'Performance Curves'!$L8*70+'Performance Curves'!$M8*70^2+'Performance Curves'!$N8*H$1+'Performance Curves'!$O8*H$1^2+'Performance Curves'!$P8*70*H$1))),0)</f>
        <v>0</v>
      </c>
      <c r="I86">
        <f>IFERROR(I$2*(I50/('Performance Curves'!$J8*(1-'Performance Curves'!$R8*(1-I50/I14))/('Performance Curves'!$K8+'Performance Curves'!$L8*70+'Performance Curves'!$M8*70^2+'Performance Curves'!$N8*I$1+'Performance Curves'!$O8*I$1^2+'Performance Curves'!$P8*70*I$1))),0)</f>
        <v>0</v>
      </c>
      <c r="J86">
        <f>IFERROR(J$2*(J50/('Performance Curves'!$J8*(1-'Performance Curves'!$R8*(1-J50/J14))/('Performance Curves'!$K8+'Performance Curves'!$L8*70+'Performance Curves'!$M8*70^2+'Performance Curves'!$N8*J$1+'Performance Curves'!$O8*J$1^2+'Performance Curves'!$P8*70*J$1))),0)</f>
        <v>0</v>
      </c>
      <c r="K86">
        <f>IFERROR(K$2*(K50/('Performance Curves'!$J8*(1-'Performance Curves'!$R8*(1-K50/K14))/('Performance Curves'!$K8+'Performance Curves'!$L8*70+'Performance Curves'!$M8*70^2+'Performance Curves'!$N8*K$1+'Performance Curves'!$O8*K$1^2+'Performance Curves'!$P8*70*K$1))),0)</f>
        <v>0</v>
      </c>
      <c r="L86">
        <f>IFERROR(L$2*(L50/('Performance Curves'!$J8*(1-'Performance Curves'!$R8*(1-L50/L14))/('Performance Curves'!$K8+'Performance Curves'!$L8*70+'Performance Curves'!$M8*70^2+'Performance Curves'!$N8*L$1+'Performance Curves'!$O8*L$1^2+'Performance Curves'!$P8*70*L$1))),0)</f>
        <v>0</v>
      </c>
      <c r="M86">
        <f>IFERROR(M$2*(M50/('Performance Curves'!$J8*(1-'Performance Curves'!$R8*(1-M50/M14))/('Performance Curves'!$K8+'Performance Curves'!$L8*70+'Performance Curves'!$M8*70^2+'Performance Curves'!$N8*M$1+'Performance Curves'!$O8*M$1^2+'Performance Curves'!$P8*70*M$1))),0)</f>
        <v>0</v>
      </c>
      <c r="N86">
        <f>IFERROR(N$2*(N50/('Performance Curves'!$J8*(1-'Performance Curves'!$R8*(1-N50/N14))/('Performance Curves'!$K8+'Performance Curves'!$L8*70+'Performance Curves'!$M8*70^2+'Performance Curves'!$N8*N$1+'Performance Curves'!$O8*N$1^2+'Performance Curves'!$P8*70*N$1))),0)</f>
        <v>0</v>
      </c>
      <c r="O86">
        <f>IFERROR(O$2*(O50/('Performance Curves'!$J8*(1-'Performance Curves'!$R8*(1-O50/O14))/('Performance Curves'!$K8+'Performance Curves'!$L8*70+'Performance Curves'!$M8*70^2+'Performance Curves'!$N8*O$1+'Performance Curves'!$O8*O$1^2+'Performance Curves'!$P8*70*O$1))),0)</f>
        <v>0</v>
      </c>
      <c r="P86">
        <f>IFERROR(P$2*(P50/('Performance Curves'!$J8*(1-'Performance Curves'!$R8*(1-P50/P14))/('Performance Curves'!$K8+'Performance Curves'!$L8*70+'Performance Curves'!$M8*70^2+'Performance Curves'!$N8*P$1+'Performance Curves'!$O8*P$1^2+'Performance Curves'!$P8*70*P$1))),0)</f>
        <v>0</v>
      </c>
      <c r="Q86">
        <f>IFERROR(Q$2*(Q50/('Performance Curves'!$J8*(1-'Performance Curves'!$R8*(1-Q50/Q14))/('Performance Curves'!$K8+'Performance Curves'!$L8*70+'Performance Curves'!$M8*70^2+'Performance Curves'!$N8*Q$1+'Performance Curves'!$O8*Q$1^2+'Performance Curves'!$P8*70*Q$1))),0)</f>
        <v>0</v>
      </c>
      <c r="R86">
        <f>IFERROR(R$2*(R50/('Performance Curves'!$J8*(1-'Performance Curves'!$R8*(1-R50/R14))/('Performance Curves'!$K8+'Performance Curves'!$L8*70+'Performance Curves'!$M8*70^2+'Performance Curves'!$N8*R$1+'Performance Curves'!$O8*R$1^2+'Performance Curves'!$P8*70*R$1))),0)</f>
        <v>0</v>
      </c>
      <c r="S86">
        <f>IFERROR(S$2*(S50/('Performance Curves'!$J8*(1-'Performance Curves'!$R8*(1-S50/S14))/('Performance Curves'!$K8+'Performance Curves'!$L8*70+'Performance Curves'!$M8*70^2+'Performance Curves'!$N8*S$1+'Performance Curves'!$O8*S$1^2+'Performance Curves'!$P8*70*S$1))),0)</f>
        <v>0</v>
      </c>
      <c r="T86">
        <f>IFERROR(T$2*(T50/('Performance Curves'!$J8*(1-'Performance Curves'!$R8*(1-T50/T14))/('Performance Curves'!$K8+'Performance Curves'!$L8*70+'Performance Curves'!$M8*70^2+'Performance Curves'!$N8*T$1+'Performance Curves'!$O8*T$1^2+'Performance Curves'!$P8*70*T$1))),0)</f>
        <v>0</v>
      </c>
      <c r="U86">
        <f>IFERROR(U$2*(U50/('Performance Curves'!$J8*(1-'Performance Curves'!$R8*(1-U50/U14))/('Performance Curves'!$K8+'Performance Curves'!$L8*70+'Performance Curves'!$M8*70^2+'Performance Curves'!$N8*U$1+'Performance Curves'!$O8*U$1^2+'Performance Curves'!$P8*70*U$1))),0)</f>
        <v>0</v>
      </c>
      <c r="V86">
        <f>IFERROR(V$2*(V50/('Performance Curves'!$J8*(1-'Performance Curves'!$R8*(1-V50/V14))/('Performance Curves'!$K8+'Performance Curves'!$L8*70+'Performance Curves'!$M8*70^2+'Performance Curves'!$N8*V$1+'Performance Curves'!$O8*V$1^2+'Performance Curves'!$P8*70*V$1))),0)</f>
        <v>0</v>
      </c>
      <c r="W86">
        <f>IFERROR(W$2*(W50/('Performance Curves'!$J8*(1-'Performance Curves'!$R8*(1-W50/W14))/('Performance Curves'!$K8+'Performance Curves'!$L8*70+'Performance Curves'!$M8*70^2+'Performance Curves'!$N8*W$1+'Performance Curves'!$O8*W$1^2+'Performance Curves'!$P8*70*W$1))),0)</f>
        <v>0</v>
      </c>
      <c r="X86">
        <f>IFERROR(X$2*(X50/('Performance Curves'!$J8*(1-'Performance Curves'!$R8*(1-X50/X14))/('Performance Curves'!$K8+'Performance Curves'!$L8*70+'Performance Curves'!$M8*70^2+'Performance Curves'!$N8*X$1+'Performance Curves'!$O8*X$1^2+'Performance Curves'!$P8*70*X$1))),0)</f>
        <v>0</v>
      </c>
      <c r="Y86">
        <f>IFERROR(Y$2*(Y50/('Performance Curves'!$J8*(1-'Performance Curves'!$R8*(1-Y50/Y14))/('Performance Curves'!$K8+'Performance Curves'!$L8*70+'Performance Curves'!$M8*70^2+'Performance Curves'!$N8*Y$1+'Performance Curves'!$O8*Y$1^2+'Performance Curves'!$P8*70*Y$1))),0)</f>
        <v>0</v>
      </c>
      <c r="Z86">
        <f>IFERROR(Z$2*(Z50/('Performance Curves'!$J8*(1-'Performance Curves'!$R8*(1-Z50/Z14))/('Performance Curves'!$K8+'Performance Curves'!$L8*70+'Performance Curves'!$M8*70^2+'Performance Curves'!$N8*Z$1+'Performance Curves'!$O8*Z$1^2+'Performance Curves'!$P8*70*Z$1))),0)</f>
        <v>0</v>
      </c>
      <c r="AA86">
        <f>IFERROR(AA$2*(AA50/('Performance Curves'!$J8*(1-'Performance Curves'!$R8*(1-AA50/AA14))/('Performance Curves'!$K8+'Performance Curves'!$L8*70+'Performance Curves'!$M8*70^2+'Performance Curves'!$N8*AA$1+'Performance Curves'!$O8*AA$1^2+'Performance Curves'!$P8*70*AA$1))),0)</f>
        <v>0</v>
      </c>
      <c r="AB86">
        <f>IFERROR(AB$2*(AB50/('Performance Curves'!$J8*(1-'Performance Curves'!$R8*(1-AB50/AB14))/('Performance Curves'!$K8+'Performance Curves'!$L8*70+'Performance Curves'!$M8*70^2+'Performance Curves'!$N8*AB$1+'Performance Curves'!$O8*AB$1^2+'Performance Curves'!$P8*70*AB$1))),0)</f>
        <v>0</v>
      </c>
      <c r="AC86">
        <f>IFERROR(AC$2*(AC50/('Performance Curves'!$J8*(1-'Performance Curves'!$R8*(1-AC50/AC14))/('Performance Curves'!$K8+'Performance Curves'!$L8*70+'Performance Curves'!$M8*70^2+'Performance Curves'!$N8*AC$1+'Performance Curves'!$O8*AC$1^2+'Performance Curves'!$P8*70*AC$1))),0)</f>
        <v>0</v>
      </c>
      <c r="AD86">
        <f>IFERROR(AD$2*(AD50/('Performance Curves'!$J8*(1-'Performance Curves'!$R8*(1-AD50/AD14))/('Performance Curves'!$K8+'Performance Curves'!$L8*70+'Performance Curves'!$M8*70^2+'Performance Curves'!$N8*AD$1+'Performance Curves'!$O8*AD$1^2+'Performance Curves'!$P8*70*AD$1))),0)</f>
        <v>0</v>
      </c>
      <c r="AE86">
        <f>IFERROR(AE$2*(AE50/('Performance Curves'!$J8*(1-'Performance Curves'!$R8*(1-AE50/AE14))/('Performance Curves'!$K8+'Performance Curves'!$L8*70+'Performance Curves'!$M8*70^2+'Performance Curves'!$N8*AE$1+'Performance Curves'!$O8*AE$1^2+'Performance Curves'!$P8*70*AE$1))),0)</f>
        <v>0</v>
      </c>
      <c r="AF86">
        <f>IFERROR(AF$2*(AF50/('Performance Curves'!$J8*(1-'Performance Curves'!$R8*(1-AF50/AF14))/('Performance Curves'!$K8+'Performance Curves'!$L8*70+'Performance Curves'!$M8*70^2+'Performance Curves'!$N8*AF$1+'Performance Curves'!$O8*AF$1^2+'Performance Curves'!$P8*70*AF$1))),0)</f>
        <v>0</v>
      </c>
      <c r="AG86">
        <f>IFERROR(AG$2*(AG50/('Performance Curves'!$J8*(1-'Performance Curves'!$R8*(1-AG50/AG14))/('Performance Curves'!$K8+'Performance Curves'!$L8*70+'Performance Curves'!$M8*70^2+'Performance Curves'!$N8*AG$1+'Performance Curves'!$O8*AG$1^2+'Performance Curves'!$P8*70*AG$1))),0)</f>
        <v>0</v>
      </c>
      <c r="AH86">
        <f>IFERROR(AH$2*(AH50/('Performance Curves'!$J8*(1-'Performance Curves'!$R8*(1-AH50/AH14))/('Performance Curves'!$K8+'Performance Curves'!$L8*70+'Performance Curves'!$M8*70^2+'Performance Curves'!$N8*AH$1+'Performance Curves'!$O8*AH$1^2+'Performance Curves'!$P8*70*AH$1))),0)</f>
        <v>0</v>
      </c>
      <c r="AI86">
        <f>IFERROR(AI$2*(AI50/('Performance Curves'!$J8*(1-'Performance Curves'!$R8*(1-AI50/AI14))/('Performance Curves'!$K8+'Performance Curves'!$L8*70+'Performance Curves'!$M8*70^2+'Performance Curves'!$N8*AI$1+'Performance Curves'!$O8*AI$1^2+'Performance Curves'!$P8*70*AI$1))),0)</f>
        <v>0</v>
      </c>
      <c r="AJ86">
        <f>IFERROR(AJ$2*(AJ50/('Performance Curves'!$J8*(1-'Performance Curves'!$R8*(1-AJ50/AJ14))/('Performance Curves'!$K8+'Performance Curves'!$L8*70+'Performance Curves'!$M8*70^2+'Performance Curves'!$N8*AJ$1+'Performance Curves'!$O8*AJ$1^2+'Performance Curves'!$P8*70*AJ$1))),0)</f>
        <v>0</v>
      </c>
      <c r="AK86">
        <f>IFERROR(AK$2*(AK50/('Performance Curves'!$J8*(1-'Performance Curves'!$R8*(1-AK50/AK14))/('Performance Curves'!$K8+'Performance Curves'!$L8*70+'Performance Curves'!$M8*70^2+'Performance Curves'!$N8*AK$1+'Performance Curves'!$O8*AK$1^2+'Performance Curves'!$P8*70*AK$1))),0)</f>
        <v>0</v>
      </c>
      <c r="AL86">
        <f>IFERROR(AL$2*(AL50/('Performance Curves'!$J8*(1-'Performance Curves'!$R8*(1-AL50/AL14))/('Performance Curves'!$K8+'Performance Curves'!$L8*70+'Performance Curves'!$M8*70^2+'Performance Curves'!$N8*AL$1+'Performance Curves'!$O8*AL$1^2+'Performance Curves'!$P8*70*AL$1))),0)</f>
        <v>0</v>
      </c>
      <c r="AM86">
        <f>IFERROR(AM$2*(AM50/('Performance Curves'!$J8*(1-'Performance Curves'!$R8*(1-AM50/AM14))/('Performance Curves'!$K8+'Performance Curves'!$L8*70+'Performance Curves'!$M8*70^2+'Performance Curves'!$N8*AM$1+'Performance Curves'!$O8*AM$1^2+'Performance Curves'!$P8*70*AM$1))),0)</f>
        <v>0</v>
      </c>
      <c r="AN86">
        <f>IFERROR(AN$2*(AN50/('Performance Curves'!$J8*(1-'Performance Curves'!$R8*(1-AN50/AN14))/('Performance Curves'!$K8+'Performance Curves'!$L8*70+'Performance Curves'!$M8*70^2+'Performance Curves'!$N8*AN$1+'Performance Curves'!$O8*AN$1^2+'Performance Curves'!$P8*70*AN$1))),0)</f>
        <v>0</v>
      </c>
      <c r="AO86">
        <f>IFERROR(AO$2*(AO50/('Performance Curves'!$J8*(1-'Performance Curves'!$R8*(1-AO50/AO14))/('Performance Curves'!$K8+'Performance Curves'!$L8*70+'Performance Curves'!$M8*70^2+'Performance Curves'!$N8*AO$1+'Performance Curves'!$O8*AO$1^2+'Performance Curves'!$P8*70*AO$1))),0)</f>
        <v>0</v>
      </c>
      <c r="AP86">
        <f>IFERROR(AP$2*(AP50/('Performance Curves'!$J8*(1-'Performance Curves'!$R8*(1-AP50/AP14))/('Performance Curves'!$K8+'Performance Curves'!$L8*70+'Performance Curves'!$M8*70^2+'Performance Curves'!$N8*AP$1+'Performance Curves'!$O8*AP$1^2+'Performance Curves'!$P8*70*AP$1))),0)</f>
        <v>0</v>
      </c>
      <c r="AQ86">
        <f>IFERROR(AQ$2*(AQ50/('Performance Curves'!$J8*(1-'Performance Curves'!$R8*(1-AQ50/AQ14))/('Performance Curves'!$K8+'Performance Curves'!$L8*70+'Performance Curves'!$M8*70^2+'Performance Curves'!$N8*AQ$1+'Performance Curves'!$O8*AQ$1^2+'Performance Curves'!$P8*70*AQ$1))),0)</f>
        <v>0</v>
      </c>
      <c r="AR86">
        <f>IFERROR(AR$2*(AR50/('Performance Curves'!$J8*(1-'Performance Curves'!$R8*(1-AR50/AR14))/('Performance Curves'!$K8+'Performance Curves'!$L8*70+'Performance Curves'!$M8*70^2+'Performance Curves'!$N8*AR$1+'Performance Curves'!$O8*AR$1^2+'Performance Curves'!$P8*70*AR$1))),0)</f>
        <v>0</v>
      </c>
      <c r="AS86">
        <f>IFERROR(AS$2*(AS50/('Performance Curves'!$J8*(1-'Performance Curves'!$R8*(1-AS50/AS14))/('Performance Curves'!$K8+'Performance Curves'!$L8*70+'Performance Curves'!$M8*70^2+'Performance Curves'!$N8*AS$1+'Performance Curves'!$O8*AS$1^2+'Performance Curves'!$P8*70*AS$1))),0)</f>
        <v>0</v>
      </c>
      <c r="AT86">
        <f>IFERROR(AT$2*(AT50/('Performance Curves'!$J8*(1-'Performance Curves'!$R8*(1-AT50/AT14))/('Performance Curves'!$K8+'Performance Curves'!$L8*70+'Performance Curves'!$M8*70^2+'Performance Curves'!$N8*AT$1+'Performance Curves'!$O8*AT$1^2+'Performance Curves'!$P8*70*AT$1))),0)</f>
        <v>0</v>
      </c>
      <c r="AU86">
        <f>IFERROR(AU$2*(AU50/('Performance Curves'!$J8*(1-'Performance Curves'!$R8*(1-AU50/AU14))/('Performance Curves'!$K8+'Performance Curves'!$L8*70+'Performance Curves'!$M8*70^2+'Performance Curves'!$N8*AU$1+'Performance Curves'!$O8*AU$1^2+'Performance Curves'!$P8*70*AU$1))),0)</f>
        <v>0</v>
      </c>
      <c r="AV86">
        <f>IFERROR(AV$2*(AV50/('Performance Curves'!$J8*(1-'Performance Curves'!$R8*(1-AV50/AV14))/('Performance Curves'!$K8+'Performance Curves'!$L8*70+'Performance Curves'!$M8*70^2+'Performance Curves'!$N8*AV$1+'Performance Curves'!$O8*AV$1^2+'Performance Curves'!$P8*70*AV$1))),0)</f>
        <v>0</v>
      </c>
      <c r="AW86">
        <f>IFERROR(AW$2*(AW50/('Performance Curves'!$J8*(1-'Performance Curves'!$R8*(1-AW50/AW14))/('Performance Curves'!$K8+'Performance Curves'!$L8*70+'Performance Curves'!$M8*70^2+'Performance Curves'!$N8*AW$1+'Performance Curves'!$O8*AW$1^2+'Performance Curves'!$P8*70*AW$1))),0)</f>
        <v>0</v>
      </c>
      <c r="AX86">
        <f>IFERROR(AX$2*(AX50/('Performance Curves'!$J8*(1-'Performance Curves'!$R8*(1-AX50/AX14))/('Performance Curves'!$K8+'Performance Curves'!$L8*70+'Performance Curves'!$M8*70^2+'Performance Curves'!$N8*AX$1+'Performance Curves'!$O8*AX$1^2+'Performance Curves'!$P8*70*AX$1))),0)</f>
        <v>0</v>
      </c>
      <c r="AY86">
        <f>IFERROR(AY$2*(AY50/('Performance Curves'!$J8*(1-'Performance Curves'!$R8*(1-AY50/AY14))/('Performance Curves'!$K8+'Performance Curves'!$L8*70+'Performance Curves'!$M8*70^2+'Performance Curves'!$N8*AY$1+'Performance Curves'!$O8*AY$1^2+'Performance Curves'!$P8*70*AY$1))),0)</f>
        <v>0</v>
      </c>
      <c r="AZ86">
        <f>IFERROR(AZ$2*(AZ50/('Performance Curves'!$J8*(1-'Performance Curves'!$R8*(1-AZ50/AZ14))/('Performance Curves'!$K8+'Performance Curves'!$L8*70+'Performance Curves'!$M8*70^2+'Performance Curves'!$N8*AZ$1+'Performance Curves'!$O8*AZ$1^2+'Performance Curves'!$P8*70*AZ$1))),0)</f>
        <v>0</v>
      </c>
      <c r="BA86">
        <f>IFERROR(BA$2*(BA50/('Performance Curves'!$J8*(1-'Performance Curves'!$R8*(1-BA50/BA14))/('Performance Curves'!$K8+'Performance Curves'!$L8*70+'Performance Curves'!$M8*70^2+'Performance Curves'!$N8*BA$1+'Performance Curves'!$O8*BA$1^2+'Performance Curves'!$P8*70*BA$1))),0)</f>
        <v>0</v>
      </c>
      <c r="BB86">
        <f>IFERROR(BB$2*(BB50/('Performance Curves'!$J8*(1-'Performance Curves'!$R8*(1-BB50/BB14))/('Performance Curves'!$K8+'Performance Curves'!$L8*70+'Performance Curves'!$M8*70^2+'Performance Curves'!$N8*BB$1+'Performance Curves'!$O8*BB$1^2+'Performance Curves'!$P8*70*BB$1))),0)</f>
        <v>0</v>
      </c>
      <c r="BC86">
        <f>IFERROR(BC$2*(BC50/('Performance Curves'!$J8*(1-'Performance Curves'!$R8*(1-BC50/BC14))/('Performance Curves'!$K8+'Performance Curves'!$L8*70+'Performance Curves'!$M8*70^2+'Performance Curves'!$N8*BC$1+'Performance Curves'!$O8*BC$1^2+'Performance Curves'!$P8*70*BC$1))),0)</f>
        <v>0</v>
      </c>
      <c r="BD86">
        <f>IFERROR(BD$2*(BD50/('Performance Curves'!$J8*(1-'Performance Curves'!$R8*(1-BD50/BD14))/('Performance Curves'!$K8+'Performance Curves'!$L8*70+'Performance Curves'!$M8*70^2+'Performance Curves'!$N8*BD$1+'Performance Curves'!$O8*BD$1^2+'Performance Curves'!$P8*70*BD$1))),0)</f>
        <v>0</v>
      </c>
      <c r="BE86">
        <f>IFERROR(BE$2*(BE50/('Performance Curves'!$J8*(1-'Performance Curves'!$R8*(1-BE50/BE14))/('Performance Curves'!$K8+'Performance Curves'!$L8*70+'Performance Curves'!$M8*70^2+'Performance Curves'!$N8*BE$1+'Performance Curves'!$O8*BE$1^2+'Performance Curves'!$P8*70*BE$1))),0)</f>
        <v>0</v>
      </c>
      <c r="BF86">
        <f>IFERROR(BF$2*(BF50/('Performance Curves'!$J8*(1-'Performance Curves'!$R8*(1-BF50/BF14))/('Performance Curves'!$K8+'Performance Curves'!$L8*70+'Performance Curves'!$M8*70^2+'Performance Curves'!$N8*BF$1+'Performance Curves'!$O8*BF$1^2+'Performance Curves'!$P8*70*BF$1))),0)</f>
        <v>0</v>
      </c>
      <c r="BG86">
        <f>IFERROR(BG$2*(BG50/('Performance Curves'!$J8*(1-'Performance Curves'!$R8*(1-BG50/BG14))/('Performance Curves'!$K8+'Performance Curves'!$L8*70+'Performance Curves'!$M8*70^2+'Performance Curves'!$N8*BG$1+'Performance Curves'!$O8*BG$1^2+'Performance Curves'!$P8*70*BG$1))),0)</f>
        <v>0</v>
      </c>
      <c r="BH86">
        <f>IFERROR(BH$2*(BH50/('Performance Curves'!$J8*(1-'Performance Curves'!$R8*(1-BH50/BH14))/('Performance Curves'!$K8+'Performance Curves'!$L8*70+'Performance Curves'!$M8*70^2+'Performance Curves'!$N8*BH$1+'Performance Curves'!$O8*BH$1^2+'Performance Curves'!$P8*70*BH$1))),0)</f>
        <v>0</v>
      </c>
      <c r="BI86">
        <f>IFERROR(BI$2*(BI50/('Performance Curves'!$J8*(1-'Performance Curves'!$R8*(1-BI50/BI14))/('Performance Curves'!$K8+'Performance Curves'!$L8*70+'Performance Curves'!$M8*70^2+'Performance Curves'!$N8*BI$1+'Performance Curves'!$O8*BI$1^2+'Performance Curves'!$P8*70*BI$1))),0)</f>
        <v>0</v>
      </c>
      <c r="BJ86">
        <f>IFERROR(BJ$2*(BJ50/('Performance Curves'!$J8*(1-'Performance Curves'!$R8*(1-BJ50/BJ14))/('Performance Curves'!$K8+'Performance Curves'!$L8*70+'Performance Curves'!$M8*70^2+'Performance Curves'!$N8*BJ$1+'Performance Curves'!$O8*BJ$1^2+'Performance Curves'!$P8*70*BJ$1))),0)</f>
        <v>0</v>
      </c>
      <c r="BK86">
        <f>IFERROR(BK$2*(BK50/('Performance Curves'!$J8*(1-'Performance Curves'!$R8*(1-BK50/BK14))/('Performance Curves'!$K8+'Performance Curves'!$L8*70+'Performance Curves'!$M8*70^2+'Performance Curves'!$N8*BK$1+'Performance Curves'!$O8*BK$1^2+'Performance Curves'!$P8*70*BK$1))),0)</f>
        <v>0</v>
      </c>
      <c r="BL86">
        <f>IFERROR(BL$2*(BL50/('Performance Curves'!$J8*(1-'Performance Curves'!$R8*(1-BL50/BL14))/('Performance Curves'!$K8+'Performance Curves'!$L8*70+'Performance Curves'!$M8*70^2+'Performance Curves'!$N8*BL$1+'Performance Curves'!$O8*BL$1^2+'Performance Curves'!$P8*70*BL$1))),0)</f>
        <v>0</v>
      </c>
      <c r="BM86">
        <f>IFERROR(BM$2*(BM50/('Performance Curves'!$J8*(1-'Performance Curves'!$R8*(1-BM50/BM14))/('Performance Curves'!$K8+'Performance Curves'!$L8*70+'Performance Curves'!$M8*70^2+'Performance Curves'!$N8*BM$1+'Performance Curves'!$O8*BM$1^2+'Performance Curves'!$P8*70*BM$1))),0)</f>
        <v>0</v>
      </c>
      <c r="BN86">
        <f>IFERROR(BN$2*(BN50/('Performance Curves'!$J8*(1-'Performance Curves'!$R8*(1-BN50/BN14))/('Performance Curves'!$K8+'Performance Curves'!$L8*70+'Performance Curves'!$M8*70^2+'Performance Curves'!$N8*BN$1+'Performance Curves'!$O8*BN$1^2+'Performance Curves'!$P8*70*BN$1))),0)</f>
        <v>0</v>
      </c>
      <c r="BO86">
        <f>IFERROR(BO$2*(BO50/('Performance Curves'!$J8*(1-'Performance Curves'!$R8*(1-BO50/BO14))/('Performance Curves'!$K8+'Performance Curves'!$L8*70+'Performance Curves'!$M8*70^2+'Performance Curves'!$N8*BO$1+'Performance Curves'!$O8*BO$1^2+'Performance Curves'!$P8*70*BO$1))),0)</f>
        <v>0</v>
      </c>
      <c r="BP86">
        <f>IFERROR(BP$2*(BP50/('Performance Curves'!$J8*(1-'Performance Curves'!$R8*(1-BP50/BP14))/('Performance Curves'!$K8+'Performance Curves'!$L8*70+'Performance Curves'!$M8*70^2+'Performance Curves'!$N8*BP$1+'Performance Curves'!$O8*BP$1^2+'Performance Curves'!$P8*70*BP$1))),0)</f>
        <v>0</v>
      </c>
      <c r="BQ86">
        <f>IFERROR(BQ$2*(BQ50/('Performance Curves'!$J8*(1-'Performance Curves'!$R8*(1-BQ50/BQ14))/('Performance Curves'!$K8+'Performance Curves'!$L8*70+'Performance Curves'!$M8*70^2+'Performance Curves'!$N8*BQ$1+'Performance Curves'!$O8*BQ$1^2+'Performance Curves'!$P8*70*BQ$1))),0)</f>
        <v>0</v>
      </c>
      <c r="BR86">
        <f>IFERROR(BR$2*(BR50/('Performance Curves'!$J8*(1-'Performance Curves'!$R8*(1-BR50/BR14))/('Performance Curves'!$K8+'Performance Curves'!$L8*70+'Performance Curves'!$M8*70^2+'Performance Curves'!$N8*BR$1+'Performance Curves'!$O8*BR$1^2+'Performance Curves'!$P8*70*BR$1))),0)</f>
        <v>0</v>
      </c>
      <c r="BS86">
        <f>IFERROR(BS$2*(BS50/('Performance Curves'!$J8*(1-'Performance Curves'!$R8*(1-BS50/BS14))/('Performance Curves'!$K8+'Performance Curves'!$L8*70+'Performance Curves'!$M8*70^2+'Performance Curves'!$N8*BS$1+'Performance Curves'!$O8*BS$1^2+'Performance Curves'!$P8*70*BS$1))),0)</f>
        <v>0</v>
      </c>
      <c r="BT86">
        <f>IFERROR(BT$2*(BT50/('Performance Curves'!$J8*(1-'Performance Curves'!$R8*(1-BT50/BT14))/('Performance Curves'!$K8+'Performance Curves'!$L8*70+'Performance Curves'!$M8*70^2+'Performance Curves'!$N8*BT$1+'Performance Curves'!$O8*BT$1^2+'Performance Curves'!$P8*70*BT$1))),0)</f>
        <v>0</v>
      </c>
      <c r="BU86">
        <f>IFERROR(BU$2*(BU50/('Performance Curves'!$J8*(1-'Performance Curves'!$R8*(1-BU50/BU14))/('Performance Curves'!$K8+'Performance Curves'!$L8*70+'Performance Curves'!$M8*70^2+'Performance Curves'!$N8*BU$1+'Performance Curves'!$O8*BU$1^2+'Performance Curves'!$P8*70*BU$1))),0)</f>
        <v>0</v>
      </c>
      <c r="BV86">
        <f>IFERROR(BV$2*(BV50/('Performance Curves'!$J8*(1-'Performance Curves'!$R8*(1-BV50/BV14))/('Performance Curves'!$K8+'Performance Curves'!$L8*70+'Performance Curves'!$M8*70^2+'Performance Curves'!$N8*BV$1+'Performance Curves'!$O8*BV$1^2+'Performance Curves'!$P8*70*BV$1))),0)</f>
        <v>0</v>
      </c>
      <c r="BW86">
        <f>IFERROR(BW$2*(BW50/('Performance Curves'!$J8*(1-'Performance Curves'!$R8*(1-BW50/BW14))/('Performance Curves'!$K8+'Performance Curves'!$L8*70+'Performance Curves'!$M8*70^2+'Performance Curves'!$N8*BW$1+'Performance Curves'!$O8*BW$1^2+'Performance Curves'!$P8*70*BW$1))),0)</f>
        <v>0</v>
      </c>
      <c r="BX86">
        <f>IFERROR(BX$2*(BX50/('Performance Curves'!$J8*(1-'Performance Curves'!$R8*(1-BX50/BX14))/('Performance Curves'!$K8+'Performance Curves'!$L8*70+'Performance Curves'!$M8*70^2+'Performance Curves'!$N8*BX$1+'Performance Curves'!$O8*BX$1^2+'Performance Curves'!$P8*70*BX$1))),0)</f>
        <v>0</v>
      </c>
      <c r="BY86">
        <f>IFERROR(BY$2*(BY50/('Performance Curves'!$J8*(1-'Performance Curves'!$R8*(1-BY50/BY14))/('Performance Curves'!$K8+'Performance Curves'!$L8*70+'Performance Curves'!$M8*70^2+'Performance Curves'!$N8*BY$1+'Performance Curves'!$O8*BY$1^2+'Performance Curves'!$P8*70*BY$1))),0)</f>
        <v>0</v>
      </c>
      <c r="BZ86">
        <f>IFERROR(BZ$2*(BZ50/('Performance Curves'!$J8*(1-'Performance Curves'!$R8*(1-BZ50/BZ14))/('Performance Curves'!$K8+'Performance Curves'!$L8*70+'Performance Curves'!$M8*70^2+'Performance Curves'!$N8*BZ$1+'Performance Curves'!$O8*BZ$1^2+'Performance Curves'!$P8*70*BZ$1))),0)</f>
        <v>0</v>
      </c>
      <c r="CA86">
        <f>IFERROR(CA$2*(CA50/('Performance Curves'!$J8*(1-'Performance Curves'!$R8*(1-CA50/CA14))/('Performance Curves'!$K8+'Performance Curves'!$L8*70+'Performance Curves'!$M8*70^2+'Performance Curves'!$N8*CA$1+'Performance Curves'!$O8*CA$1^2+'Performance Curves'!$P8*70*CA$1))),0)</f>
        <v>0</v>
      </c>
      <c r="CB86">
        <f>IFERROR(CB$2*(CB50/('Performance Curves'!$J8*(1-'Performance Curves'!$R8*(1-CB50/CB14))/('Performance Curves'!$K8+'Performance Curves'!$L8*70+'Performance Curves'!$M8*70^2+'Performance Curves'!$N8*CB$1+'Performance Curves'!$O8*CB$1^2+'Performance Curves'!$P8*70*CB$1))),0)</f>
        <v>0</v>
      </c>
      <c r="CC86">
        <f>IFERROR(CC$2*(CC50/('Performance Curves'!$J8*(1-'Performance Curves'!$R8*(1-CC50/CC14))/('Performance Curves'!$K8+'Performance Curves'!$L8*70+'Performance Curves'!$M8*70^2+'Performance Curves'!$N8*CC$1+'Performance Curves'!$O8*CC$1^2+'Performance Curves'!$P8*70*CC$1))),0)</f>
        <v>0</v>
      </c>
      <c r="CD86">
        <f>IFERROR(CD$2*(CD50/('Performance Curves'!$J8*(1-'Performance Curves'!$R8*(1-CD50/CD14))/('Performance Curves'!$K8+'Performance Curves'!$L8*70+'Performance Curves'!$M8*70^2+'Performance Curves'!$N8*CD$1+'Performance Curves'!$O8*CD$1^2+'Performance Curves'!$P8*70*CD$1))),0)</f>
        <v>0</v>
      </c>
    </row>
    <row r="87" spans="1:82" x14ac:dyDescent="0.25">
      <c r="A87" t="s">
        <v>350</v>
      </c>
      <c r="B87">
        <f>IFERROR(B$2*(B51/('Performance Curves'!$J9*(1-'Performance Curves'!$R9*(1-B51/B15))/('Performance Curves'!$K9+'Performance Curves'!$L9*70+'Performance Curves'!$M9*70^2+'Performance Curves'!$N9*B$1+'Performance Curves'!$O9*B$1^2+'Performance Curves'!$P9*70*B$1))),0)</f>
        <v>0</v>
      </c>
      <c r="C87">
        <f>IFERROR(C$2*(C51/('Performance Curves'!$J9*(1-'Performance Curves'!$R9*(1-C51/C15))/('Performance Curves'!$K9+'Performance Curves'!$L9*70+'Performance Curves'!$M9*70^2+'Performance Curves'!$N9*C$1+'Performance Curves'!$O9*C$1^2+'Performance Curves'!$P9*70*C$1))),0)</f>
        <v>0</v>
      </c>
      <c r="D87">
        <f>IFERROR(D$2*(D51/('Performance Curves'!$J9*(1-'Performance Curves'!$R9*(1-D51/D15))/('Performance Curves'!$K9+'Performance Curves'!$L9*70+'Performance Curves'!$M9*70^2+'Performance Curves'!$N9*D$1+'Performance Curves'!$O9*D$1^2+'Performance Curves'!$P9*70*D$1))),0)</f>
        <v>0</v>
      </c>
      <c r="E87">
        <f>IFERROR(E$2*(E51/('Performance Curves'!$J9*(1-'Performance Curves'!$R9*(1-E51/E15))/('Performance Curves'!$K9+'Performance Curves'!$L9*70+'Performance Curves'!$M9*70^2+'Performance Curves'!$N9*E$1+'Performance Curves'!$O9*E$1^2+'Performance Curves'!$P9*70*E$1))),0)</f>
        <v>0</v>
      </c>
      <c r="F87">
        <f>IFERROR(F$2*(F51/('Performance Curves'!$J9*(1-'Performance Curves'!$R9*(1-F51/F15))/('Performance Curves'!$K9+'Performance Curves'!$L9*70+'Performance Curves'!$M9*70^2+'Performance Curves'!$N9*F$1+'Performance Curves'!$O9*F$1^2+'Performance Curves'!$P9*70*F$1))),0)</f>
        <v>0</v>
      </c>
      <c r="G87">
        <f>IFERROR(G$2*(G51/('Performance Curves'!$J9*(1-'Performance Curves'!$R9*(1-G51/G15))/('Performance Curves'!$K9+'Performance Curves'!$L9*70+'Performance Curves'!$M9*70^2+'Performance Curves'!$N9*G$1+'Performance Curves'!$O9*G$1^2+'Performance Curves'!$P9*70*G$1))),0)</f>
        <v>0</v>
      </c>
      <c r="H87">
        <f>IFERROR(H$2*(H51/('Performance Curves'!$J9*(1-'Performance Curves'!$R9*(1-H51/H15))/('Performance Curves'!$K9+'Performance Curves'!$L9*70+'Performance Curves'!$M9*70^2+'Performance Curves'!$N9*H$1+'Performance Curves'!$O9*H$1^2+'Performance Curves'!$P9*70*H$1))),0)</f>
        <v>0</v>
      </c>
      <c r="I87">
        <f>IFERROR(I$2*(I51/('Performance Curves'!$J9*(1-'Performance Curves'!$R9*(1-I51/I15))/('Performance Curves'!$K9+'Performance Curves'!$L9*70+'Performance Curves'!$M9*70^2+'Performance Curves'!$N9*I$1+'Performance Curves'!$O9*I$1^2+'Performance Curves'!$P9*70*I$1))),0)</f>
        <v>0</v>
      </c>
      <c r="J87">
        <f>IFERROR(J$2*(J51/('Performance Curves'!$J9*(1-'Performance Curves'!$R9*(1-J51/J15))/('Performance Curves'!$K9+'Performance Curves'!$L9*70+'Performance Curves'!$M9*70^2+'Performance Curves'!$N9*J$1+'Performance Curves'!$O9*J$1^2+'Performance Curves'!$P9*70*J$1))),0)</f>
        <v>0</v>
      </c>
      <c r="K87">
        <f>IFERROR(K$2*(K51/('Performance Curves'!$J9*(1-'Performance Curves'!$R9*(1-K51/K15))/('Performance Curves'!$K9+'Performance Curves'!$L9*70+'Performance Curves'!$M9*70^2+'Performance Curves'!$N9*K$1+'Performance Curves'!$O9*K$1^2+'Performance Curves'!$P9*70*K$1))),0)</f>
        <v>0</v>
      </c>
      <c r="L87">
        <f>IFERROR(L$2*(L51/('Performance Curves'!$J9*(1-'Performance Curves'!$R9*(1-L51/L15))/('Performance Curves'!$K9+'Performance Curves'!$L9*70+'Performance Curves'!$M9*70^2+'Performance Curves'!$N9*L$1+'Performance Curves'!$O9*L$1^2+'Performance Curves'!$P9*70*L$1))),0)</f>
        <v>0</v>
      </c>
      <c r="M87">
        <f>IFERROR(M$2*(M51/('Performance Curves'!$J9*(1-'Performance Curves'!$R9*(1-M51/M15))/('Performance Curves'!$K9+'Performance Curves'!$L9*70+'Performance Curves'!$M9*70^2+'Performance Curves'!$N9*M$1+'Performance Curves'!$O9*M$1^2+'Performance Curves'!$P9*70*M$1))),0)</f>
        <v>0</v>
      </c>
      <c r="N87">
        <f>IFERROR(N$2*(N51/('Performance Curves'!$J9*(1-'Performance Curves'!$R9*(1-N51/N15))/('Performance Curves'!$K9+'Performance Curves'!$L9*70+'Performance Curves'!$M9*70^2+'Performance Curves'!$N9*N$1+'Performance Curves'!$O9*N$1^2+'Performance Curves'!$P9*70*N$1))),0)</f>
        <v>0</v>
      </c>
      <c r="O87">
        <f>IFERROR(O$2*(O51/('Performance Curves'!$J9*(1-'Performance Curves'!$R9*(1-O51/O15))/('Performance Curves'!$K9+'Performance Curves'!$L9*70+'Performance Curves'!$M9*70^2+'Performance Curves'!$N9*O$1+'Performance Curves'!$O9*O$1^2+'Performance Curves'!$P9*70*O$1))),0)</f>
        <v>0</v>
      </c>
      <c r="P87">
        <f>IFERROR(P$2*(P51/('Performance Curves'!$J9*(1-'Performance Curves'!$R9*(1-P51/P15))/('Performance Curves'!$K9+'Performance Curves'!$L9*70+'Performance Curves'!$M9*70^2+'Performance Curves'!$N9*P$1+'Performance Curves'!$O9*P$1^2+'Performance Curves'!$P9*70*P$1))),0)</f>
        <v>0</v>
      </c>
      <c r="Q87">
        <f>IFERROR(Q$2*(Q51/('Performance Curves'!$J9*(1-'Performance Curves'!$R9*(1-Q51/Q15))/('Performance Curves'!$K9+'Performance Curves'!$L9*70+'Performance Curves'!$M9*70^2+'Performance Curves'!$N9*Q$1+'Performance Curves'!$O9*Q$1^2+'Performance Curves'!$P9*70*Q$1))),0)</f>
        <v>0</v>
      </c>
      <c r="R87">
        <f>IFERROR(R$2*(R51/('Performance Curves'!$J9*(1-'Performance Curves'!$R9*(1-R51/R15))/('Performance Curves'!$K9+'Performance Curves'!$L9*70+'Performance Curves'!$M9*70^2+'Performance Curves'!$N9*R$1+'Performance Curves'!$O9*R$1^2+'Performance Curves'!$P9*70*R$1))),0)</f>
        <v>0</v>
      </c>
      <c r="S87">
        <f>IFERROR(S$2*(S51/('Performance Curves'!$J9*(1-'Performance Curves'!$R9*(1-S51/S15))/('Performance Curves'!$K9+'Performance Curves'!$L9*70+'Performance Curves'!$M9*70^2+'Performance Curves'!$N9*S$1+'Performance Curves'!$O9*S$1^2+'Performance Curves'!$P9*70*S$1))),0)</f>
        <v>0</v>
      </c>
      <c r="T87">
        <f>IFERROR(T$2*(T51/('Performance Curves'!$J9*(1-'Performance Curves'!$R9*(1-T51/T15))/('Performance Curves'!$K9+'Performance Curves'!$L9*70+'Performance Curves'!$M9*70^2+'Performance Curves'!$N9*T$1+'Performance Curves'!$O9*T$1^2+'Performance Curves'!$P9*70*T$1))),0)</f>
        <v>0</v>
      </c>
      <c r="U87">
        <f>IFERROR(U$2*(U51/('Performance Curves'!$J9*(1-'Performance Curves'!$R9*(1-U51/U15))/('Performance Curves'!$K9+'Performance Curves'!$L9*70+'Performance Curves'!$M9*70^2+'Performance Curves'!$N9*U$1+'Performance Curves'!$O9*U$1^2+'Performance Curves'!$P9*70*U$1))),0)</f>
        <v>0</v>
      </c>
      <c r="V87">
        <f>IFERROR(V$2*(V51/('Performance Curves'!$J9*(1-'Performance Curves'!$R9*(1-V51/V15))/('Performance Curves'!$K9+'Performance Curves'!$L9*70+'Performance Curves'!$M9*70^2+'Performance Curves'!$N9*V$1+'Performance Curves'!$O9*V$1^2+'Performance Curves'!$P9*70*V$1))),0)</f>
        <v>0</v>
      </c>
      <c r="W87">
        <f>IFERROR(W$2*(W51/('Performance Curves'!$J9*(1-'Performance Curves'!$R9*(1-W51/W15))/('Performance Curves'!$K9+'Performance Curves'!$L9*70+'Performance Curves'!$M9*70^2+'Performance Curves'!$N9*W$1+'Performance Curves'!$O9*W$1^2+'Performance Curves'!$P9*70*W$1))),0)</f>
        <v>0</v>
      </c>
      <c r="X87">
        <f>IFERROR(X$2*(X51/('Performance Curves'!$J9*(1-'Performance Curves'!$R9*(1-X51/X15))/('Performance Curves'!$K9+'Performance Curves'!$L9*70+'Performance Curves'!$M9*70^2+'Performance Curves'!$N9*X$1+'Performance Curves'!$O9*X$1^2+'Performance Curves'!$P9*70*X$1))),0)</f>
        <v>0</v>
      </c>
      <c r="Y87">
        <f>IFERROR(Y$2*(Y51/('Performance Curves'!$J9*(1-'Performance Curves'!$R9*(1-Y51/Y15))/('Performance Curves'!$K9+'Performance Curves'!$L9*70+'Performance Curves'!$M9*70^2+'Performance Curves'!$N9*Y$1+'Performance Curves'!$O9*Y$1^2+'Performance Curves'!$P9*70*Y$1))),0)</f>
        <v>0</v>
      </c>
      <c r="Z87">
        <f>IFERROR(Z$2*(Z51/('Performance Curves'!$J9*(1-'Performance Curves'!$R9*(1-Z51/Z15))/('Performance Curves'!$K9+'Performance Curves'!$L9*70+'Performance Curves'!$M9*70^2+'Performance Curves'!$N9*Z$1+'Performance Curves'!$O9*Z$1^2+'Performance Curves'!$P9*70*Z$1))),0)</f>
        <v>0</v>
      </c>
      <c r="AA87">
        <f>IFERROR(AA$2*(AA51/('Performance Curves'!$J9*(1-'Performance Curves'!$R9*(1-AA51/AA15))/('Performance Curves'!$K9+'Performance Curves'!$L9*70+'Performance Curves'!$M9*70^2+'Performance Curves'!$N9*AA$1+'Performance Curves'!$O9*AA$1^2+'Performance Curves'!$P9*70*AA$1))),0)</f>
        <v>0</v>
      </c>
      <c r="AB87">
        <f>IFERROR(AB$2*(AB51/('Performance Curves'!$J9*(1-'Performance Curves'!$R9*(1-AB51/AB15))/('Performance Curves'!$K9+'Performance Curves'!$L9*70+'Performance Curves'!$M9*70^2+'Performance Curves'!$N9*AB$1+'Performance Curves'!$O9*AB$1^2+'Performance Curves'!$P9*70*AB$1))),0)</f>
        <v>0</v>
      </c>
      <c r="AC87">
        <f>IFERROR(AC$2*(AC51/('Performance Curves'!$J9*(1-'Performance Curves'!$R9*(1-AC51/AC15))/('Performance Curves'!$K9+'Performance Curves'!$L9*70+'Performance Curves'!$M9*70^2+'Performance Curves'!$N9*AC$1+'Performance Curves'!$O9*AC$1^2+'Performance Curves'!$P9*70*AC$1))),0)</f>
        <v>0</v>
      </c>
      <c r="AD87">
        <f>IFERROR(AD$2*(AD51/('Performance Curves'!$J9*(1-'Performance Curves'!$R9*(1-AD51/AD15))/('Performance Curves'!$K9+'Performance Curves'!$L9*70+'Performance Curves'!$M9*70^2+'Performance Curves'!$N9*AD$1+'Performance Curves'!$O9*AD$1^2+'Performance Curves'!$P9*70*AD$1))),0)</f>
        <v>0</v>
      </c>
      <c r="AE87">
        <f>IFERROR(AE$2*(AE51/('Performance Curves'!$J9*(1-'Performance Curves'!$R9*(1-AE51/AE15))/('Performance Curves'!$K9+'Performance Curves'!$L9*70+'Performance Curves'!$M9*70^2+'Performance Curves'!$N9*AE$1+'Performance Curves'!$O9*AE$1^2+'Performance Curves'!$P9*70*AE$1))),0)</f>
        <v>0</v>
      </c>
      <c r="AF87">
        <f>IFERROR(AF$2*(AF51/('Performance Curves'!$J9*(1-'Performance Curves'!$R9*(1-AF51/AF15))/('Performance Curves'!$K9+'Performance Curves'!$L9*70+'Performance Curves'!$M9*70^2+'Performance Curves'!$N9*AF$1+'Performance Curves'!$O9*AF$1^2+'Performance Curves'!$P9*70*AF$1))),0)</f>
        <v>0</v>
      </c>
      <c r="AG87">
        <f>IFERROR(AG$2*(AG51/('Performance Curves'!$J9*(1-'Performance Curves'!$R9*(1-AG51/AG15))/('Performance Curves'!$K9+'Performance Curves'!$L9*70+'Performance Curves'!$M9*70^2+'Performance Curves'!$N9*AG$1+'Performance Curves'!$O9*AG$1^2+'Performance Curves'!$P9*70*AG$1))),0)</f>
        <v>0</v>
      </c>
      <c r="AH87">
        <f>IFERROR(AH$2*(AH51/('Performance Curves'!$J9*(1-'Performance Curves'!$R9*(1-AH51/AH15))/('Performance Curves'!$K9+'Performance Curves'!$L9*70+'Performance Curves'!$M9*70^2+'Performance Curves'!$N9*AH$1+'Performance Curves'!$O9*AH$1^2+'Performance Curves'!$P9*70*AH$1))),0)</f>
        <v>0</v>
      </c>
      <c r="AI87">
        <f>IFERROR(AI$2*(AI51/('Performance Curves'!$J9*(1-'Performance Curves'!$R9*(1-AI51/AI15))/('Performance Curves'!$K9+'Performance Curves'!$L9*70+'Performance Curves'!$M9*70^2+'Performance Curves'!$N9*AI$1+'Performance Curves'!$O9*AI$1^2+'Performance Curves'!$P9*70*AI$1))),0)</f>
        <v>0</v>
      </c>
      <c r="AJ87">
        <f>IFERROR(AJ$2*(AJ51/('Performance Curves'!$J9*(1-'Performance Curves'!$R9*(1-AJ51/AJ15))/('Performance Curves'!$K9+'Performance Curves'!$L9*70+'Performance Curves'!$M9*70^2+'Performance Curves'!$N9*AJ$1+'Performance Curves'!$O9*AJ$1^2+'Performance Curves'!$P9*70*AJ$1))),0)</f>
        <v>0</v>
      </c>
      <c r="AK87">
        <f>IFERROR(AK$2*(AK51/('Performance Curves'!$J9*(1-'Performance Curves'!$R9*(1-AK51/AK15))/('Performance Curves'!$K9+'Performance Curves'!$L9*70+'Performance Curves'!$M9*70^2+'Performance Curves'!$N9*AK$1+'Performance Curves'!$O9*AK$1^2+'Performance Curves'!$P9*70*AK$1))),0)</f>
        <v>0</v>
      </c>
      <c r="AL87">
        <f>IFERROR(AL$2*(AL51/('Performance Curves'!$J9*(1-'Performance Curves'!$R9*(1-AL51/AL15))/('Performance Curves'!$K9+'Performance Curves'!$L9*70+'Performance Curves'!$M9*70^2+'Performance Curves'!$N9*AL$1+'Performance Curves'!$O9*AL$1^2+'Performance Curves'!$P9*70*AL$1))),0)</f>
        <v>0</v>
      </c>
      <c r="AM87">
        <f>IFERROR(AM$2*(AM51/('Performance Curves'!$J9*(1-'Performance Curves'!$R9*(1-AM51/AM15))/('Performance Curves'!$K9+'Performance Curves'!$L9*70+'Performance Curves'!$M9*70^2+'Performance Curves'!$N9*AM$1+'Performance Curves'!$O9*AM$1^2+'Performance Curves'!$P9*70*AM$1))),0)</f>
        <v>0</v>
      </c>
      <c r="AN87">
        <f>IFERROR(AN$2*(AN51/('Performance Curves'!$J9*(1-'Performance Curves'!$R9*(1-AN51/AN15))/('Performance Curves'!$K9+'Performance Curves'!$L9*70+'Performance Curves'!$M9*70^2+'Performance Curves'!$N9*AN$1+'Performance Curves'!$O9*AN$1^2+'Performance Curves'!$P9*70*AN$1))),0)</f>
        <v>0</v>
      </c>
      <c r="AO87">
        <f>IFERROR(AO$2*(AO51/('Performance Curves'!$J9*(1-'Performance Curves'!$R9*(1-AO51/AO15))/('Performance Curves'!$K9+'Performance Curves'!$L9*70+'Performance Curves'!$M9*70^2+'Performance Curves'!$N9*AO$1+'Performance Curves'!$O9*AO$1^2+'Performance Curves'!$P9*70*AO$1))),0)</f>
        <v>0</v>
      </c>
      <c r="AP87">
        <f>IFERROR(AP$2*(AP51/('Performance Curves'!$J9*(1-'Performance Curves'!$R9*(1-AP51/AP15))/('Performance Curves'!$K9+'Performance Curves'!$L9*70+'Performance Curves'!$M9*70^2+'Performance Curves'!$N9*AP$1+'Performance Curves'!$O9*AP$1^2+'Performance Curves'!$P9*70*AP$1))),0)</f>
        <v>0</v>
      </c>
      <c r="AQ87">
        <f>IFERROR(AQ$2*(AQ51/('Performance Curves'!$J9*(1-'Performance Curves'!$R9*(1-AQ51/AQ15))/('Performance Curves'!$K9+'Performance Curves'!$L9*70+'Performance Curves'!$M9*70^2+'Performance Curves'!$N9*AQ$1+'Performance Curves'!$O9*AQ$1^2+'Performance Curves'!$P9*70*AQ$1))),0)</f>
        <v>0</v>
      </c>
      <c r="AR87">
        <f>IFERROR(AR$2*(AR51/('Performance Curves'!$J9*(1-'Performance Curves'!$R9*(1-AR51/AR15))/('Performance Curves'!$K9+'Performance Curves'!$L9*70+'Performance Curves'!$M9*70^2+'Performance Curves'!$N9*AR$1+'Performance Curves'!$O9*AR$1^2+'Performance Curves'!$P9*70*AR$1))),0)</f>
        <v>0</v>
      </c>
      <c r="AS87">
        <f>IFERROR(AS$2*(AS51/('Performance Curves'!$J9*(1-'Performance Curves'!$R9*(1-AS51/AS15))/('Performance Curves'!$K9+'Performance Curves'!$L9*70+'Performance Curves'!$M9*70^2+'Performance Curves'!$N9*AS$1+'Performance Curves'!$O9*AS$1^2+'Performance Curves'!$P9*70*AS$1))),0)</f>
        <v>0</v>
      </c>
      <c r="AT87">
        <f>IFERROR(AT$2*(AT51/('Performance Curves'!$J9*(1-'Performance Curves'!$R9*(1-AT51/AT15))/('Performance Curves'!$K9+'Performance Curves'!$L9*70+'Performance Curves'!$M9*70^2+'Performance Curves'!$N9*AT$1+'Performance Curves'!$O9*AT$1^2+'Performance Curves'!$P9*70*AT$1))),0)</f>
        <v>0</v>
      </c>
      <c r="AU87">
        <f>IFERROR(AU$2*(AU51/('Performance Curves'!$J9*(1-'Performance Curves'!$R9*(1-AU51/AU15))/('Performance Curves'!$K9+'Performance Curves'!$L9*70+'Performance Curves'!$M9*70^2+'Performance Curves'!$N9*AU$1+'Performance Curves'!$O9*AU$1^2+'Performance Curves'!$P9*70*AU$1))),0)</f>
        <v>0</v>
      </c>
      <c r="AV87">
        <f>IFERROR(AV$2*(AV51/('Performance Curves'!$J9*(1-'Performance Curves'!$R9*(1-AV51/AV15))/('Performance Curves'!$K9+'Performance Curves'!$L9*70+'Performance Curves'!$M9*70^2+'Performance Curves'!$N9*AV$1+'Performance Curves'!$O9*AV$1^2+'Performance Curves'!$P9*70*AV$1))),0)</f>
        <v>0</v>
      </c>
      <c r="AW87">
        <f>IFERROR(AW$2*(AW51/('Performance Curves'!$J9*(1-'Performance Curves'!$R9*(1-AW51/AW15))/('Performance Curves'!$K9+'Performance Curves'!$L9*70+'Performance Curves'!$M9*70^2+'Performance Curves'!$N9*AW$1+'Performance Curves'!$O9*AW$1^2+'Performance Curves'!$P9*70*AW$1))),0)</f>
        <v>0</v>
      </c>
      <c r="AX87">
        <f>IFERROR(AX$2*(AX51/('Performance Curves'!$J9*(1-'Performance Curves'!$R9*(1-AX51/AX15))/('Performance Curves'!$K9+'Performance Curves'!$L9*70+'Performance Curves'!$M9*70^2+'Performance Curves'!$N9*AX$1+'Performance Curves'!$O9*AX$1^2+'Performance Curves'!$P9*70*AX$1))),0)</f>
        <v>0</v>
      </c>
      <c r="AY87">
        <f>IFERROR(AY$2*(AY51/('Performance Curves'!$J9*(1-'Performance Curves'!$R9*(1-AY51/AY15))/('Performance Curves'!$K9+'Performance Curves'!$L9*70+'Performance Curves'!$M9*70^2+'Performance Curves'!$N9*AY$1+'Performance Curves'!$O9*AY$1^2+'Performance Curves'!$P9*70*AY$1))),0)</f>
        <v>0</v>
      </c>
      <c r="AZ87">
        <f>IFERROR(AZ$2*(AZ51/('Performance Curves'!$J9*(1-'Performance Curves'!$R9*(1-AZ51/AZ15))/('Performance Curves'!$K9+'Performance Curves'!$L9*70+'Performance Curves'!$M9*70^2+'Performance Curves'!$N9*AZ$1+'Performance Curves'!$O9*AZ$1^2+'Performance Curves'!$P9*70*AZ$1))),0)</f>
        <v>0</v>
      </c>
      <c r="BA87">
        <f>IFERROR(BA$2*(BA51/('Performance Curves'!$J9*(1-'Performance Curves'!$R9*(1-BA51/BA15))/('Performance Curves'!$K9+'Performance Curves'!$L9*70+'Performance Curves'!$M9*70^2+'Performance Curves'!$N9*BA$1+'Performance Curves'!$O9*BA$1^2+'Performance Curves'!$P9*70*BA$1))),0)</f>
        <v>0</v>
      </c>
      <c r="BB87">
        <f>IFERROR(BB$2*(BB51/('Performance Curves'!$J9*(1-'Performance Curves'!$R9*(1-BB51/BB15))/('Performance Curves'!$K9+'Performance Curves'!$L9*70+'Performance Curves'!$M9*70^2+'Performance Curves'!$N9*BB$1+'Performance Curves'!$O9*BB$1^2+'Performance Curves'!$P9*70*BB$1))),0)</f>
        <v>0</v>
      </c>
      <c r="BC87">
        <f>IFERROR(BC$2*(BC51/('Performance Curves'!$J9*(1-'Performance Curves'!$R9*(1-BC51/BC15))/('Performance Curves'!$K9+'Performance Curves'!$L9*70+'Performance Curves'!$M9*70^2+'Performance Curves'!$N9*BC$1+'Performance Curves'!$O9*BC$1^2+'Performance Curves'!$P9*70*BC$1))),0)</f>
        <v>0</v>
      </c>
      <c r="BD87">
        <f>IFERROR(BD$2*(BD51/('Performance Curves'!$J9*(1-'Performance Curves'!$R9*(1-BD51/BD15))/('Performance Curves'!$K9+'Performance Curves'!$L9*70+'Performance Curves'!$M9*70^2+'Performance Curves'!$N9*BD$1+'Performance Curves'!$O9*BD$1^2+'Performance Curves'!$P9*70*BD$1))),0)</f>
        <v>0</v>
      </c>
      <c r="BE87">
        <f>IFERROR(BE$2*(BE51/('Performance Curves'!$J9*(1-'Performance Curves'!$R9*(1-BE51/BE15))/('Performance Curves'!$K9+'Performance Curves'!$L9*70+'Performance Curves'!$M9*70^2+'Performance Curves'!$N9*BE$1+'Performance Curves'!$O9*BE$1^2+'Performance Curves'!$P9*70*BE$1))),0)</f>
        <v>0</v>
      </c>
      <c r="BF87">
        <f>IFERROR(BF$2*(BF51/('Performance Curves'!$J9*(1-'Performance Curves'!$R9*(1-BF51/BF15))/('Performance Curves'!$K9+'Performance Curves'!$L9*70+'Performance Curves'!$M9*70^2+'Performance Curves'!$N9*BF$1+'Performance Curves'!$O9*BF$1^2+'Performance Curves'!$P9*70*BF$1))),0)</f>
        <v>0</v>
      </c>
      <c r="BG87">
        <f>IFERROR(BG$2*(BG51/('Performance Curves'!$J9*(1-'Performance Curves'!$R9*(1-BG51/BG15))/('Performance Curves'!$K9+'Performance Curves'!$L9*70+'Performance Curves'!$M9*70^2+'Performance Curves'!$N9*BG$1+'Performance Curves'!$O9*BG$1^2+'Performance Curves'!$P9*70*BG$1))),0)</f>
        <v>0</v>
      </c>
      <c r="BH87">
        <f>IFERROR(BH$2*(BH51/('Performance Curves'!$J9*(1-'Performance Curves'!$R9*(1-BH51/BH15))/('Performance Curves'!$K9+'Performance Curves'!$L9*70+'Performance Curves'!$M9*70^2+'Performance Curves'!$N9*BH$1+'Performance Curves'!$O9*BH$1^2+'Performance Curves'!$P9*70*BH$1))),0)</f>
        <v>0</v>
      </c>
      <c r="BI87">
        <f>IFERROR(BI$2*(BI51/('Performance Curves'!$J9*(1-'Performance Curves'!$R9*(1-BI51/BI15))/('Performance Curves'!$K9+'Performance Curves'!$L9*70+'Performance Curves'!$M9*70^2+'Performance Curves'!$N9*BI$1+'Performance Curves'!$O9*BI$1^2+'Performance Curves'!$P9*70*BI$1))),0)</f>
        <v>0</v>
      </c>
      <c r="BJ87">
        <f>IFERROR(BJ$2*(BJ51/('Performance Curves'!$J9*(1-'Performance Curves'!$R9*(1-BJ51/BJ15))/('Performance Curves'!$K9+'Performance Curves'!$L9*70+'Performance Curves'!$M9*70^2+'Performance Curves'!$N9*BJ$1+'Performance Curves'!$O9*BJ$1^2+'Performance Curves'!$P9*70*BJ$1))),0)</f>
        <v>0</v>
      </c>
      <c r="BK87">
        <f>IFERROR(BK$2*(BK51/('Performance Curves'!$J9*(1-'Performance Curves'!$R9*(1-BK51/BK15))/('Performance Curves'!$K9+'Performance Curves'!$L9*70+'Performance Curves'!$M9*70^2+'Performance Curves'!$N9*BK$1+'Performance Curves'!$O9*BK$1^2+'Performance Curves'!$P9*70*BK$1))),0)</f>
        <v>0</v>
      </c>
      <c r="BL87">
        <f>IFERROR(BL$2*(BL51/('Performance Curves'!$J9*(1-'Performance Curves'!$R9*(1-BL51/BL15))/('Performance Curves'!$K9+'Performance Curves'!$L9*70+'Performance Curves'!$M9*70^2+'Performance Curves'!$N9*BL$1+'Performance Curves'!$O9*BL$1^2+'Performance Curves'!$P9*70*BL$1))),0)</f>
        <v>0</v>
      </c>
      <c r="BM87">
        <f>IFERROR(BM$2*(BM51/('Performance Curves'!$J9*(1-'Performance Curves'!$R9*(1-BM51/BM15))/('Performance Curves'!$K9+'Performance Curves'!$L9*70+'Performance Curves'!$M9*70^2+'Performance Curves'!$N9*BM$1+'Performance Curves'!$O9*BM$1^2+'Performance Curves'!$P9*70*BM$1))),0)</f>
        <v>0</v>
      </c>
      <c r="BN87">
        <f>IFERROR(BN$2*(BN51/('Performance Curves'!$J9*(1-'Performance Curves'!$R9*(1-BN51/BN15))/('Performance Curves'!$K9+'Performance Curves'!$L9*70+'Performance Curves'!$M9*70^2+'Performance Curves'!$N9*BN$1+'Performance Curves'!$O9*BN$1^2+'Performance Curves'!$P9*70*BN$1))),0)</f>
        <v>0</v>
      </c>
      <c r="BO87">
        <f>IFERROR(BO$2*(BO51/('Performance Curves'!$J9*(1-'Performance Curves'!$R9*(1-BO51/BO15))/('Performance Curves'!$K9+'Performance Curves'!$L9*70+'Performance Curves'!$M9*70^2+'Performance Curves'!$N9*BO$1+'Performance Curves'!$O9*BO$1^2+'Performance Curves'!$P9*70*BO$1))),0)</f>
        <v>0</v>
      </c>
      <c r="BP87">
        <f>IFERROR(BP$2*(BP51/('Performance Curves'!$J9*(1-'Performance Curves'!$R9*(1-BP51/BP15))/('Performance Curves'!$K9+'Performance Curves'!$L9*70+'Performance Curves'!$M9*70^2+'Performance Curves'!$N9*BP$1+'Performance Curves'!$O9*BP$1^2+'Performance Curves'!$P9*70*BP$1))),0)</f>
        <v>0</v>
      </c>
      <c r="BQ87">
        <f>IFERROR(BQ$2*(BQ51/('Performance Curves'!$J9*(1-'Performance Curves'!$R9*(1-BQ51/BQ15))/('Performance Curves'!$K9+'Performance Curves'!$L9*70+'Performance Curves'!$M9*70^2+'Performance Curves'!$N9*BQ$1+'Performance Curves'!$O9*BQ$1^2+'Performance Curves'!$P9*70*BQ$1))),0)</f>
        <v>0</v>
      </c>
      <c r="BR87">
        <f>IFERROR(BR$2*(BR51/('Performance Curves'!$J9*(1-'Performance Curves'!$R9*(1-BR51/BR15))/('Performance Curves'!$K9+'Performance Curves'!$L9*70+'Performance Curves'!$M9*70^2+'Performance Curves'!$N9*BR$1+'Performance Curves'!$O9*BR$1^2+'Performance Curves'!$P9*70*BR$1))),0)</f>
        <v>0</v>
      </c>
      <c r="BS87">
        <f>IFERROR(BS$2*(BS51/('Performance Curves'!$J9*(1-'Performance Curves'!$R9*(1-BS51/BS15))/('Performance Curves'!$K9+'Performance Curves'!$L9*70+'Performance Curves'!$M9*70^2+'Performance Curves'!$N9*BS$1+'Performance Curves'!$O9*BS$1^2+'Performance Curves'!$P9*70*BS$1))),0)</f>
        <v>0</v>
      </c>
      <c r="BT87">
        <f>IFERROR(BT$2*(BT51/('Performance Curves'!$J9*(1-'Performance Curves'!$R9*(1-BT51/BT15))/('Performance Curves'!$K9+'Performance Curves'!$L9*70+'Performance Curves'!$M9*70^2+'Performance Curves'!$N9*BT$1+'Performance Curves'!$O9*BT$1^2+'Performance Curves'!$P9*70*BT$1))),0)</f>
        <v>0</v>
      </c>
      <c r="BU87">
        <f>IFERROR(BU$2*(BU51/('Performance Curves'!$J9*(1-'Performance Curves'!$R9*(1-BU51/BU15))/('Performance Curves'!$K9+'Performance Curves'!$L9*70+'Performance Curves'!$M9*70^2+'Performance Curves'!$N9*BU$1+'Performance Curves'!$O9*BU$1^2+'Performance Curves'!$P9*70*BU$1))),0)</f>
        <v>0</v>
      </c>
      <c r="BV87">
        <f>IFERROR(BV$2*(BV51/('Performance Curves'!$J9*(1-'Performance Curves'!$R9*(1-BV51/BV15))/('Performance Curves'!$K9+'Performance Curves'!$L9*70+'Performance Curves'!$M9*70^2+'Performance Curves'!$N9*BV$1+'Performance Curves'!$O9*BV$1^2+'Performance Curves'!$P9*70*BV$1))),0)</f>
        <v>0</v>
      </c>
      <c r="BW87">
        <f>IFERROR(BW$2*(BW51/('Performance Curves'!$J9*(1-'Performance Curves'!$R9*(1-BW51/BW15))/('Performance Curves'!$K9+'Performance Curves'!$L9*70+'Performance Curves'!$M9*70^2+'Performance Curves'!$N9*BW$1+'Performance Curves'!$O9*BW$1^2+'Performance Curves'!$P9*70*BW$1))),0)</f>
        <v>0</v>
      </c>
      <c r="BX87">
        <f>IFERROR(BX$2*(BX51/('Performance Curves'!$J9*(1-'Performance Curves'!$R9*(1-BX51/BX15))/('Performance Curves'!$K9+'Performance Curves'!$L9*70+'Performance Curves'!$M9*70^2+'Performance Curves'!$N9*BX$1+'Performance Curves'!$O9*BX$1^2+'Performance Curves'!$P9*70*BX$1))),0)</f>
        <v>0</v>
      </c>
      <c r="BY87">
        <f>IFERROR(BY$2*(BY51/('Performance Curves'!$J9*(1-'Performance Curves'!$R9*(1-BY51/BY15))/('Performance Curves'!$K9+'Performance Curves'!$L9*70+'Performance Curves'!$M9*70^2+'Performance Curves'!$N9*BY$1+'Performance Curves'!$O9*BY$1^2+'Performance Curves'!$P9*70*BY$1))),0)</f>
        <v>0</v>
      </c>
      <c r="BZ87">
        <f>IFERROR(BZ$2*(BZ51/('Performance Curves'!$J9*(1-'Performance Curves'!$R9*(1-BZ51/BZ15))/('Performance Curves'!$K9+'Performance Curves'!$L9*70+'Performance Curves'!$M9*70^2+'Performance Curves'!$N9*BZ$1+'Performance Curves'!$O9*BZ$1^2+'Performance Curves'!$P9*70*BZ$1))),0)</f>
        <v>0</v>
      </c>
      <c r="CA87">
        <f>IFERROR(CA$2*(CA51/('Performance Curves'!$J9*(1-'Performance Curves'!$R9*(1-CA51/CA15))/('Performance Curves'!$K9+'Performance Curves'!$L9*70+'Performance Curves'!$M9*70^2+'Performance Curves'!$N9*CA$1+'Performance Curves'!$O9*CA$1^2+'Performance Curves'!$P9*70*CA$1))),0)</f>
        <v>0</v>
      </c>
      <c r="CB87">
        <f>IFERROR(CB$2*(CB51/('Performance Curves'!$J9*(1-'Performance Curves'!$R9*(1-CB51/CB15))/('Performance Curves'!$K9+'Performance Curves'!$L9*70+'Performance Curves'!$M9*70^2+'Performance Curves'!$N9*CB$1+'Performance Curves'!$O9*CB$1^2+'Performance Curves'!$P9*70*CB$1))),0)</f>
        <v>0</v>
      </c>
      <c r="CC87">
        <f>IFERROR(CC$2*(CC51/('Performance Curves'!$J9*(1-'Performance Curves'!$R9*(1-CC51/CC15))/('Performance Curves'!$K9+'Performance Curves'!$L9*70+'Performance Curves'!$M9*70^2+'Performance Curves'!$N9*CC$1+'Performance Curves'!$O9*CC$1^2+'Performance Curves'!$P9*70*CC$1))),0)</f>
        <v>0</v>
      </c>
      <c r="CD87">
        <f>IFERROR(CD$2*(CD51/('Performance Curves'!$J9*(1-'Performance Curves'!$R9*(1-CD51/CD15))/('Performance Curves'!$K9+'Performance Curves'!$L9*70+'Performance Curves'!$M9*70^2+'Performance Curves'!$N9*CD$1+'Performance Curves'!$O9*CD$1^2+'Performance Curves'!$P9*70*CD$1))),0)</f>
        <v>0</v>
      </c>
    </row>
    <row r="88" spans="1:82" x14ac:dyDescent="0.25">
      <c r="A88" t="s">
        <v>351</v>
      </c>
      <c r="B88">
        <f>IFERROR(B$2*(B52/('Performance Curves'!$J10*(1-'Performance Curves'!$R10*(1-B52/B16))/('Performance Curves'!$K10+'Performance Curves'!$L10*70+'Performance Curves'!$M10*70^2+'Performance Curves'!$N10*B$1+'Performance Curves'!$O10*B$1^2+'Performance Curves'!$P10*70*B$1))),0)</f>
        <v>0</v>
      </c>
      <c r="C88">
        <f>IFERROR(C$2*(C52/('Performance Curves'!$J10*(1-'Performance Curves'!$R10*(1-C52/C16))/('Performance Curves'!$K10+'Performance Curves'!$L10*70+'Performance Curves'!$M10*70^2+'Performance Curves'!$N10*C$1+'Performance Curves'!$O10*C$1^2+'Performance Curves'!$P10*70*C$1))),0)</f>
        <v>0</v>
      </c>
      <c r="D88">
        <f>IFERROR(D$2*(D52/('Performance Curves'!$J10*(1-'Performance Curves'!$R10*(1-D52/D16))/('Performance Curves'!$K10+'Performance Curves'!$L10*70+'Performance Curves'!$M10*70^2+'Performance Curves'!$N10*D$1+'Performance Curves'!$O10*D$1^2+'Performance Curves'!$P10*70*D$1))),0)</f>
        <v>0</v>
      </c>
      <c r="E88">
        <f>IFERROR(E$2*(E52/('Performance Curves'!$J10*(1-'Performance Curves'!$R10*(1-E52/E16))/('Performance Curves'!$K10+'Performance Curves'!$L10*70+'Performance Curves'!$M10*70^2+'Performance Curves'!$N10*E$1+'Performance Curves'!$O10*E$1^2+'Performance Curves'!$P10*70*E$1))),0)</f>
        <v>0</v>
      </c>
      <c r="F88">
        <f>IFERROR(F$2*(F52/('Performance Curves'!$J10*(1-'Performance Curves'!$R10*(1-F52/F16))/('Performance Curves'!$K10+'Performance Curves'!$L10*70+'Performance Curves'!$M10*70^2+'Performance Curves'!$N10*F$1+'Performance Curves'!$O10*F$1^2+'Performance Curves'!$P10*70*F$1))),0)</f>
        <v>0</v>
      </c>
      <c r="G88">
        <f>IFERROR(G$2*(G52/('Performance Curves'!$J10*(1-'Performance Curves'!$R10*(1-G52/G16))/('Performance Curves'!$K10+'Performance Curves'!$L10*70+'Performance Curves'!$M10*70^2+'Performance Curves'!$N10*G$1+'Performance Curves'!$O10*G$1^2+'Performance Curves'!$P10*70*G$1))),0)</f>
        <v>0</v>
      </c>
      <c r="H88">
        <f>IFERROR(H$2*(H52/('Performance Curves'!$J10*(1-'Performance Curves'!$R10*(1-H52/H16))/('Performance Curves'!$K10+'Performance Curves'!$L10*70+'Performance Curves'!$M10*70^2+'Performance Curves'!$N10*H$1+'Performance Curves'!$O10*H$1^2+'Performance Curves'!$P10*70*H$1))),0)</f>
        <v>0</v>
      </c>
      <c r="I88">
        <f>IFERROR(I$2*(I52/('Performance Curves'!$J10*(1-'Performance Curves'!$R10*(1-I52/I16))/('Performance Curves'!$K10+'Performance Curves'!$L10*70+'Performance Curves'!$M10*70^2+'Performance Curves'!$N10*I$1+'Performance Curves'!$O10*I$1^2+'Performance Curves'!$P10*70*I$1))),0)</f>
        <v>0</v>
      </c>
      <c r="J88">
        <f>IFERROR(J$2*(J52/('Performance Curves'!$J10*(1-'Performance Curves'!$R10*(1-J52/J16))/('Performance Curves'!$K10+'Performance Curves'!$L10*70+'Performance Curves'!$M10*70^2+'Performance Curves'!$N10*J$1+'Performance Curves'!$O10*J$1^2+'Performance Curves'!$P10*70*J$1))),0)</f>
        <v>0</v>
      </c>
      <c r="K88">
        <f>IFERROR(K$2*(K52/('Performance Curves'!$J10*(1-'Performance Curves'!$R10*(1-K52/K16))/('Performance Curves'!$K10+'Performance Curves'!$L10*70+'Performance Curves'!$M10*70^2+'Performance Curves'!$N10*K$1+'Performance Curves'!$O10*K$1^2+'Performance Curves'!$P10*70*K$1))),0)</f>
        <v>0</v>
      </c>
      <c r="L88">
        <f>IFERROR(L$2*(L52/('Performance Curves'!$J10*(1-'Performance Curves'!$R10*(1-L52/L16))/('Performance Curves'!$K10+'Performance Curves'!$L10*70+'Performance Curves'!$M10*70^2+'Performance Curves'!$N10*L$1+'Performance Curves'!$O10*L$1^2+'Performance Curves'!$P10*70*L$1))),0)</f>
        <v>0</v>
      </c>
      <c r="M88">
        <f>IFERROR(M$2*(M52/('Performance Curves'!$J10*(1-'Performance Curves'!$R10*(1-M52/M16))/('Performance Curves'!$K10+'Performance Curves'!$L10*70+'Performance Curves'!$M10*70^2+'Performance Curves'!$N10*M$1+'Performance Curves'!$O10*M$1^2+'Performance Curves'!$P10*70*M$1))),0)</f>
        <v>0</v>
      </c>
      <c r="N88">
        <f>IFERROR(N$2*(N52/('Performance Curves'!$J10*(1-'Performance Curves'!$R10*(1-N52/N16))/('Performance Curves'!$K10+'Performance Curves'!$L10*70+'Performance Curves'!$M10*70^2+'Performance Curves'!$N10*N$1+'Performance Curves'!$O10*N$1^2+'Performance Curves'!$P10*70*N$1))),0)</f>
        <v>0</v>
      </c>
      <c r="O88">
        <f>IFERROR(O$2*(O52/('Performance Curves'!$J10*(1-'Performance Curves'!$R10*(1-O52/O16))/('Performance Curves'!$K10+'Performance Curves'!$L10*70+'Performance Curves'!$M10*70^2+'Performance Curves'!$N10*O$1+'Performance Curves'!$O10*O$1^2+'Performance Curves'!$P10*70*O$1))),0)</f>
        <v>0</v>
      </c>
      <c r="P88">
        <f>IFERROR(P$2*(P52/('Performance Curves'!$J10*(1-'Performance Curves'!$R10*(1-P52/P16))/('Performance Curves'!$K10+'Performance Curves'!$L10*70+'Performance Curves'!$M10*70^2+'Performance Curves'!$N10*P$1+'Performance Curves'!$O10*P$1^2+'Performance Curves'!$P10*70*P$1))),0)</f>
        <v>0</v>
      </c>
      <c r="Q88">
        <f>IFERROR(Q$2*(Q52/('Performance Curves'!$J10*(1-'Performance Curves'!$R10*(1-Q52/Q16))/('Performance Curves'!$K10+'Performance Curves'!$L10*70+'Performance Curves'!$M10*70^2+'Performance Curves'!$N10*Q$1+'Performance Curves'!$O10*Q$1^2+'Performance Curves'!$P10*70*Q$1))),0)</f>
        <v>0</v>
      </c>
      <c r="R88">
        <f>IFERROR(R$2*(R52/('Performance Curves'!$J10*(1-'Performance Curves'!$R10*(1-R52/R16))/('Performance Curves'!$K10+'Performance Curves'!$L10*70+'Performance Curves'!$M10*70^2+'Performance Curves'!$N10*R$1+'Performance Curves'!$O10*R$1^2+'Performance Curves'!$P10*70*R$1))),0)</f>
        <v>0</v>
      </c>
      <c r="S88">
        <f>IFERROR(S$2*(S52/('Performance Curves'!$J10*(1-'Performance Curves'!$R10*(1-S52/S16))/('Performance Curves'!$K10+'Performance Curves'!$L10*70+'Performance Curves'!$M10*70^2+'Performance Curves'!$N10*S$1+'Performance Curves'!$O10*S$1^2+'Performance Curves'!$P10*70*S$1))),0)</f>
        <v>0</v>
      </c>
      <c r="T88">
        <f>IFERROR(T$2*(T52/('Performance Curves'!$J10*(1-'Performance Curves'!$R10*(1-T52/T16))/('Performance Curves'!$K10+'Performance Curves'!$L10*70+'Performance Curves'!$M10*70^2+'Performance Curves'!$N10*T$1+'Performance Curves'!$O10*T$1^2+'Performance Curves'!$P10*70*T$1))),0)</f>
        <v>0</v>
      </c>
      <c r="U88">
        <f>IFERROR(U$2*(U52/('Performance Curves'!$J10*(1-'Performance Curves'!$R10*(1-U52/U16))/('Performance Curves'!$K10+'Performance Curves'!$L10*70+'Performance Curves'!$M10*70^2+'Performance Curves'!$N10*U$1+'Performance Curves'!$O10*U$1^2+'Performance Curves'!$P10*70*U$1))),0)</f>
        <v>0</v>
      </c>
      <c r="V88">
        <f>IFERROR(V$2*(V52/('Performance Curves'!$J10*(1-'Performance Curves'!$R10*(1-V52/V16))/('Performance Curves'!$K10+'Performance Curves'!$L10*70+'Performance Curves'!$M10*70^2+'Performance Curves'!$N10*V$1+'Performance Curves'!$O10*V$1^2+'Performance Curves'!$P10*70*V$1))),0)</f>
        <v>0</v>
      </c>
      <c r="W88">
        <f>IFERROR(W$2*(W52/('Performance Curves'!$J10*(1-'Performance Curves'!$R10*(1-W52/W16))/('Performance Curves'!$K10+'Performance Curves'!$L10*70+'Performance Curves'!$M10*70^2+'Performance Curves'!$N10*W$1+'Performance Curves'!$O10*W$1^2+'Performance Curves'!$P10*70*W$1))),0)</f>
        <v>0</v>
      </c>
      <c r="X88">
        <f>IFERROR(X$2*(X52/('Performance Curves'!$J10*(1-'Performance Curves'!$R10*(1-X52/X16))/('Performance Curves'!$K10+'Performance Curves'!$L10*70+'Performance Curves'!$M10*70^2+'Performance Curves'!$N10*X$1+'Performance Curves'!$O10*X$1^2+'Performance Curves'!$P10*70*X$1))),0)</f>
        <v>0</v>
      </c>
      <c r="Y88">
        <f>IFERROR(Y$2*(Y52/('Performance Curves'!$J10*(1-'Performance Curves'!$R10*(1-Y52/Y16))/('Performance Curves'!$K10+'Performance Curves'!$L10*70+'Performance Curves'!$M10*70^2+'Performance Curves'!$N10*Y$1+'Performance Curves'!$O10*Y$1^2+'Performance Curves'!$P10*70*Y$1))),0)</f>
        <v>0</v>
      </c>
      <c r="Z88">
        <f>IFERROR(Z$2*(Z52/('Performance Curves'!$J10*(1-'Performance Curves'!$R10*(1-Z52/Z16))/('Performance Curves'!$K10+'Performance Curves'!$L10*70+'Performance Curves'!$M10*70^2+'Performance Curves'!$N10*Z$1+'Performance Curves'!$O10*Z$1^2+'Performance Curves'!$P10*70*Z$1))),0)</f>
        <v>0</v>
      </c>
      <c r="AA88">
        <f>IFERROR(AA$2*(AA52/('Performance Curves'!$J10*(1-'Performance Curves'!$R10*(1-AA52/AA16))/('Performance Curves'!$K10+'Performance Curves'!$L10*70+'Performance Curves'!$M10*70^2+'Performance Curves'!$N10*AA$1+'Performance Curves'!$O10*AA$1^2+'Performance Curves'!$P10*70*AA$1))),0)</f>
        <v>0</v>
      </c>
      <c r="AB88">
        <f>IFERROR(AB$2*(AB52/('Performance Curves'!$J10*(1-'Performance Curves'!$R10*(1-AB52/AB16))/('Performance Curves'!$K10+'Performance Curves'!$L10*70+'Performance Curves'!$M10*70^2+'Performance Curves'!$N10*AB$1+'Performance Curves'!$O10*AB$1^2+'Performance Curves'!$P10*70*AB$1))),0)</f>
        <v>0</v>
      </c>
      <c r="AC88">
        <f>IFERROR(AC$2*(AC52/('Performance Curves'!$J10*(1-'Performance Curves'!$R10*(1-AC52/AC16))/('Performance Curves'!$K10+'Performance Curves'!$L10*70+'Performance Curves'!$M10*70^2+'Performance Curves'!$N10*AC$1+'Performance Curves'!$O10*AC$1^2+'Performance Curves'!$P10*70*AC$1))),0)</f>
        <v>0</v>
      </c>
      <c r="AD88">
        <f>IFERROR(AD$2*(AD52/('Performance Curves'!$J10*(1-'Performance Curves'!$R10*(1-AD52/AD16))/('Performance Curves'!$K10+'Performance Curves'!$L10*70+'Performance Curves'!$M10*70^2+'Performance Curves'!$N10*AD$1+'Performance Curves'!$O10*AD$1^2+'Performance Curves'!$P10*70*AD$1))),0)</f>
        <v>0</v>
      </c>
      <c r="AE88">
        <f>IFERROR(AE$2*(AE52/('Performance Curves'!$J10*(1-'Performance Curves'!$R10*(1-AE52/AE16))/('Performance Curves'!$K10+'Performance Curves'!$L10*70+'Performance Curves'!$M10*70^2+'Performance Curves'!$N10*AE$1+'Performance Curves'!$O10*AE$1^2+'Performance Curves'!$P10*70*AE$1))),0)</f>
        <v>0</v>
      </c>
      <c r="AF88">
        <f>IFERROR(AF$2*(AF52/('Performance Curves'!$J10*(1-'Performance Curves'!$R10*(1-AF52/AF16))/('Performance Curves'!$K10+'Performance Curves'!$L10*70+'Performance Curves'!$M10*70^2+'Performance Curves'!$N10*AF$1+'Performance Curves'!$O10*AF$1^2+'Performance Curves'!$P10*70*AF$1))),0)</f>
        <v>0</v>
      </c>
      <c r="AG88">
        <f>IFERROR(AG$2*(AG52/('Performance Curves'!$J10*(1-'Performance Curves'!$R10*(1-AG52/AG16))/('Performance Curves'!$K10+'Performance Curves'!$L10*70+'Performance Curves'!$M10*70^2+'Performance Curves'!$N10*AG$1+'Performance Curves'!$O10*AG$1^2+'Performance Curves'!$P10*70*AG$1))),0)</f>
        <v>0</v>
      </c>
      <c r="AH88">
        <f>IFERROR(AH$2*(AH52/('Performance Curves'!$J10*(1-'Performance Curves'!$R10*(1-AH52/AH16))/('Performance Curves'!$K10+'Performance Curves'!$L10*70+'Performance Curves'!$M10*70^2+'Performance Curves'!$N10*AH$1+'Performance Curves'!$O10*AH$1^2+'Performance Curves'!$P10*70*AH$1))),0)</f>
        <v>0</v>
      </c>
      <c r="AI88">
        <f>IFERROR(AI$2*(AI52/('Performance Curves'!$J10*(1-'Performance Curves'!$R10*(1-AI52/AI16))/('Performance Curves'!$K10+'Performance Curves'!$L10*70+'Performance Curves'!$M10*70^2+'Performance Curves'!$N10*AI$1+'Performance Curves'!$O10*AI$1^2+'Performance Curves'!$P10*70*AI$1))),0)</f>
        <v>0</v>
      </c>
      <c r="AJ88">
        <f>IFERROR(AJ$2*(AJ52/('Performance Curves'!$J10*(1-'Performance Curves'!$R10*(1-AJ52/AJ16))/('Performance Curves'!$K10+'Performance Curves'!$L10*70+'Performance Curves'!$M10*70^2+'Performance Curves'!$N10*AJ$1+'Performance Curves'!$O10*AJ$1^2+'Performance Curves'!$P10*70*AJ$1))),0)</f>
        <v>0</v>
      </c>
      <c r="AK88">
        <f>IFERROR(AK$2*(AK52/('Performance Curves'!$J10*(1-'Performance Curves'!$R10*(1-AK52/AK16))/('Performance Curves'!$K10+'Performance Curves'!$L10*70+'Performance Curves'!$M10*70^2+'Performance Curves'!$N10*AK$1+'Performance Curves'!$O10*AK$1^2+'Performance Curves'!$P10*70*AK$1))),0)</f>
        <v>0</v>
      </c>
      <c r="AL88">
        <f>IFERROR(AL$2*(AL52/('Performance Curves'!$J10*(1-'Performance Curves'!$R10*(1-AL52/AL16))/('Performance Curves'!$K10+'Performance Curves'!$L10*70+'Performance Curves'!$M10*70^2+'Performance Curves'!$N10*AL$1+'Performance Curves'!$O10*AL$1^2+'Performance Curves'!$P10*70*AL$1))),0)</f>
        <v>0</v>
      </c>
      <c r="AM88">
        <f>IFERROR(AM$2*(AM52/('Performance Curves'!$J10*(1-'Performance Curves'!$R10*(1-AM52/AM16))/('Performance Curves'!$K10+'Performance Curves'!$L10*70+'Performance Curves'!$M10*70^2+'Performance Curves'!$N10*AM$1+'Performance Curves'!$O10*AM$1^2+'Performance Curves'!$P10*70*AM$1))),0)</f>
        <v>0</v>
      </c>
      <c r="AN88">
        <f>IFERROR(AN$2*(AN52/('Performance Curves'!$J10*(1-'Performance Curves'!$R10*(1-AN52/AN16))/('Performance Curves'!$K10+'Performance Curves'!$L10*70+'Performance Curves'!$M10*70^2+'Performance Curves'!$N10*AN$1+'Performance Curves'!$O10*AN$1^2+'Performance Curves'!$P10*70*AN$1))),0)</f>
        <v>0</v>
      </c>
      <c r="AO88">
        <f>IFERROR(AO$2*(AO52/('Performance Curves'!$J10*(1-'Performance Curves'!$R10*(1-AO52/AO16))/('Performance Curves'!$K10+'Performance Curves'!$L10*70+'Performance Curves'!$M10*70^2+'Performance Curves'!$N10*AO$1+'Performance Curves'!$O10*AO$1^2+'Performance Curves'!$P10*70*AO$1))),0)</f>
        <v>0</v>
      </c>
      <c r="AP88">
        <f>IFERROR(AP$2*(AP52/('Performance Curves'!$J10*(1-'Performance Curves'!$R10*(1-AP52/AP16))/('Performance Curves'!$K10+'Performance Curves'!$L10*70+'Performance Curves'!$M10*70^2+'Performance Curves'!$N10*AP$1+'Performance Curves'!$O10*AP$1^2+'Performance Curves'!$P10*70*AP$1))),0)</f>
        <v>0</v>
      </c>
      <c r="AQ88">
        <f>IFERROR(AQ$2*(AQ52/('Performance Curves'!$J10*(1-'Performance Curves'!$R10*(1-AQ52/AQ16))/('Performance Curves'!$K10+'Performance Curves'!$L10*70+'Performance Curves'!$M10*70^2+'Performance Curves'!$N10*AQ$1+'Performance Curves'!$O10*AQ$1^2+'Performance Curves'!$P10*70*AQ$1))),0)</f>
        <v>0</v>
      </c>
      <c r="AR88">
        <f>IFERROR(AR$2*(AR52/('Performance Curves'!$J10*(1-'Performance Curves'!$R10*(1-AR52/AR16))/('Performance Curves'!$K10+'Performance Curves'!$L10*70+'Performance Curves'!$M10*70^2+'Performance Curves'!$N10*AR$1+'Performance Curves'!$O10*AR$1^2+'Performance Curves'!$P10*70*AR$1))),0)</f>
        <v>0</v>
      </c>
      <c r="AS88">
        <f>IFERROR(AS$2*(AS52/('Performance Curves'!$J10*(1-'Performance Curves'!$R10*(1-AS52/AS16))/('Performance Curves'!$K10+'Performance Curves'!$L10*70+'Performance Curves'!$M10*70^2+'Performance Curves'!$N10*AS$1+'Performance Curves'!$O10*AS$1^2+'Performance Curves'!$P10*70*AS$1))),0)</f>
        <v>0</v>
      </c>
      <c r="AT88">
        <f>IFERROR(AT$2*(AT52/('Performance Curves'!$J10*(1-'Performance Curves'!$R10*(1-AT52/AT16))/('Performance Curves'!$K10+'Performance Curves'!$L10*70+'Performance Curves'!$M10*70^2+'Performance Curves'!$N10*AT$1+'Performance Curves'!$O10*AT$1^2+'Performance Curves'!$P10*70*AT$1))),0)</f>
        <v>0</v>
      </c>
      <c r="AU88">
        <f>IFERROR(AU$2*(AU52/('Performance Curves'!$J10*(1-'Performance Curves'!$R10*(1-AU52/AU16))/('Performance Curves'!$K10+'Performance Curves'!$L10*70+'Performance Curves'!$M10*70^2+'Performance Curves'!$N10*AU$1+'Performance Curves'!$O10*AU$1^2+'Performance Curves'!$P10*70*AU$1))),0)</f>
        <v>0</v>
      </c>
      <c r="AV88">
        <f>IFERROR(AV$2*(AV52/('Performance Curves'!$J10*(1-'Performance Curves'!$R10*(1-AV52/AV16))/('Performance Curves'!$K10+'Performance Curves'!$L10*70+'Performance Curves'!$M10*70^2+'Performance Curves'!$N10*AV$1+'Performance Curves'!$O10*AV$1^2+'Performance Curves'!$P10*70*AV$1))),0)</f>
        <v>0</v>
      </c>
      <c r="AW88">
        <f>IFERROR(AW$2*(AW52/('Performance Curves'!$J10*(1-'Performance Curves'!$R10*(1-AW52/AW16))/('Performance Curves'!$K10+'Performance Curves'!$L10*70+'Performance Curves'!$M10*70^2+'Performance Curves'!$N10*AW$1+'Performance Curves'!$O10*AW$1^2+'Performance Curves'!$P10*70*AW$1))),0)</f>
        <v>0</v>
      </c>
      <c r="AX88">
        <f>IFERROR(AX$2*(AX52/('Performance Curves'!$J10*(1-'Performance Curves'!$R10*(1-AX52/AX16))/('Performance Curves'!$K10+'Performance Curves'!$L10*70+'Performance Curves'!$M10*70^2+'Performance Curves'!$N10*AX$1+'Performance Curves'!$O10*AX$1^2+'Performance Curves'!$P10*70*AX$1))),0)</f>
        <v>0</v>
      </c>
      <c r="AY88">
        <f>IFERROR(AY$2*(AY52/('Performance Curves'!$J10*(1-'Performance Curves'!$R10*(1-AY52/AY16))/('Performance Curves'!$K10+'Performance Curves'!$L10*70+'Performance Curves'!$M10*70^2+'Performance Curves'!$N10*AY$1+'Performance Curves'!$O10*AY$1^2+'Performance Curves'!$P10*70*AY$1))),0)</f>
        <v>0</v>
      </c>
      <c r="AZ88">
        <f>IFERROR(AZ$2*(AZ52/('Performance Curves'!$J10*(1-'Performance Curves'!$R10*(1-AZ52/AZ16))/('Performance Curves'!$K10+'Performance Curves'!$L10*70+'Performance Curves'!$M10*70^2+'Performance Curves'!$N10*AZ$1+'Performance Curves'!$O10*AZ$1^2+'Performance Curves'!$P10*70*AZ$1))),0)</f>
        <v>0</v>
      </c>
      <c r="BA88">
        <f>IFERROR(BA$2*(BA52/('Performance Curves'!$J10*(1-'Performance Curves'!$R10*(1-BA52/BA16))/('Performance Curves'!$K10+'Performance Curves'!$L10*70+'Performance Curves'!$M10*70^2+'Performance Curves'!$N10*BA$1+'Performance Curves'!$O10*BA$1^2+'Performance Curves'!$P10*70*BA$1))),0)</f>
        <v>0</v>
      </c>
      <c r="BB88">
        <f>IFERROR(BB$2*(BB52/('Performance Curves'!$J10*(1-'Performance Curves'!$R10*(1-BB52/BB16))/('Performance Curves'!$K10+'Performance Curves'!$L10*70+'Performance Curves'!$M10*70^2+'Performance Curves'!$N10*BB$1+'Performance Curves'!$O10*BB$1^2+'Performance Curves'!$P10*70*BB$1))),0)</f>
        <v>0</v>
      </c>
      <c r="BC88">
        <f>IFERROR(BC$2*(BC52/('Performance Curves'!$J10*(1-'Performance Curves'!$R10*(1-BC52/BC16))/('Performance Curves'!$K10+'Performance Curves'!$L10*70+'Performance Curves'!$M10*70^2+'Performance Curves'!$N10*BC$1+'Performance Curves'!$O10*BC$1^2+'Performance Curves'!$P10*70*BC$1))),0)</f>
        <v>0</v>
      </c>
      <c r="BD88">
        <f>IFERROR(BD$2*(BD52/('Performance Curves'!$J10*(1-'Performance Curves'!$R10*(1-BD52/BD16))/('Performance Curves'!$K10+'Performance Curves'!$L10*70+'Performance Curves'!$M10*70^2+'Performance Curves'!$N10*BD$1+'Performance Curves'!$O10*BD$1^2+'Performance Curves'!$P10*70*BD$1))),0)</f>
        <v>0</v>
      </c>
      <c r="BE88">
        <f>IFERROR(BE$2*(BE52/('Performance Curves'!$J10*(1-'Performance Curves'!$R10*(1-BE52/BE16))/('Performance Curves'!$K10+'Performance Curves'!$L10*70+'Performance Curves'!$M10*70^2+'Performance Curves'!$N10*BE$1+'Performance Curves'!$O10*BE$1^2+'Performance Curves'!$P10*70*BE$1))),0)</f>
        <v>0</v>
      </c>
      <c r="BF88">
        <f>IFERROR(BF$2*(BF52/('Performance Curves'!$J10*(1-'Performance Curves'!$R10*(1-BF52/BF16))/('Performance Curves'!$K10+'Performance Curves'!$L10*70+'Performance Curves'!$M10*70^2+'Performance Curves'!$N10*BF$1+'Performance Curves'!$O10*BF$1^2+'Performance Curves'!$P10*70*BF$1))),0)</f>
        <v>0</v>
      </c>
      <c r="BG88">
        <f>IFERROR(BG$2*(BG52/('Performance Curves'!$J10*(1-'Performance Curves'!$R10*(1-BG52/BG16))/('Performance Curves'!$K10+'Performance Curves'!$L10*70+'Performance Curves'!$M10*70^2+'Performance Curves'!$N10*BG$1+'Performance Curves'!$O10*BG$1^2+'Performance Curves'!$P10*70*BG$1))),0)</f>
        <v>0</v>
      </c>
      <c r="BH88">
        <f>IFERROR(BH$2*(BH52/('Performance Curves'!$J10*(1-'Performance Curves'!$R10*(1-BH52/BH16))/('Performance Curves'!$K10+'Performance Curves'!$L10*70+'Performance Curves'!$M10*70^2+'Performance Curves'!$N10*BH$1+'Performance Curves'!$O10*BH$1^2+'Performance Curves'!$P10*70*BH$1))),0)</f>
        <v>0</v>
      </c>
      <c r="BI88">
        <f>IFERROR(BI$2*(BI52/('Performance Curves'!$J10*(1-'Performance Curves'!$R10*(1-BI52/BI16))/('Performance Curves'!$K10+'Performance Curves'!$L10*70+'Performance Curves'!$M10*70^2+'Performance Curves'!$N10*BI$1+'Performance Curves'!$O10*BI$1^2+'Performance Curves'!$P10*70*BI$1))),0)</f>
        <v>0</v>
      </c>
      <c r="BJ88">
        <f>IFERROR(BJ$2*(BJ52/('Performance Curves'!$J10*(1-'Performance Curves'!$R10*(1-BJ52/BJ16))/('Performance Curves'!$K10+'Performance Curves'!$L10*70+'Performance Curves'!$M10*70^2+'Performance Curves'!$N10*BJ$1+'Performance Curves'!$O10*BJ$1^2+'Performance Curves'!$P10*70*BJ$1))),0)</f>
        <v>0</v>
      </c>
      <c r="BK88">
        <f>IFERROR(BK$2*(BK52/('Performance Curves'!$J10*(1-'Performance Curves'!$R10*(1-BK52/BK16))/('Performance Curves'!$K10+'Performance Curves'!$L10*70+'Performance Curves'!$M10*70^2+'Performance Curves'!$N10*BK$1+'Performance Curves'!$O10*BK$1^2+'Performance Curves'!$P10*70*BK$1))),0)</f>
        <v>0</v>
      </c>
      <c r="BL88">
        <f>IFERROR(BL$2*(BL52/('Performance Curves'!$J10*(1-'Performance Curves'!$R10*(1-BL52/BL16))/('Performance Curves'!$K10+'Performance Curves'!$L10*70+'Performance Curves'!$M10*70^2+'Performance Curves'!$N10*BL$1+'Performance Curves'!$O10*BL$1^2+'Performance Curves'!$P10*70*BL$1))),0)</f>
        <v>0</v>
      </c>
      <c r="BM88">
        <f>IFERROR(BM$2*(BM52/('Performance Curves'!$J10*(1-'Performance Curves'!$R10*(1-BM52/BM16))/('Performance Curves'!$K10+'Performance Curves'!$L10*70+'Performance Curves'!$M10*70^2+'Performance Curves'!$N10*BM$1+'Performance Curves'!$O10*BM$1^2+'Performance Curves'!$P10*70*BM$1))),0)</f>
        <v>0</v>
      </c>
      <c r="BN88">
        <f>IFERROR(BN$2*(BN52/('Performance Curves'!$J10*(1-'Performance Curves'!$R10*(1-BN52/BN16))/('Performance Curves'!$K10+'Performance Curves'!$L10*70+'Performance Curves'!$M10*70^2+'Performance Curves'!$N10*BN$1+'Performance Curves'!$O10*BN$1^2+'Performance Curves'!$P10*70*BN$1))),0)</f>
        <v>0</v>
      </c>
      <c r="BO88">
        <f>IFERROR(BO$2*(BO52/('Performance Curves'!$J10*(1-'Performance Curves'!$R10*(1-BO52/BO16))/('Performance Curves'!$K10+'Performance Curves'!$L10*70+'Performance Curves'!$M10*70^2+'Performance Curves'!$N10*BO$1+'Performance Curves'!$O10*BO$1^2+'Performance Curves'!$P10*70*BO$1))),0)</f>
        <v>0</v>
      </c>
      <c r="BP88">
        <f>IFERROR(BP$2*(BP52/('Performance Curves'!$J10*(1-'Performance Curves'!$R10*(1-BP52/BP16))/('Performance Curves'!$K10+'Performance Curves'!$L10*70+'Performance Curves'!$M10*70^2+'Performance Curves'!$N10*BP$1+'Performance Curves'!$O10*BP$1^2+'Performance Curves'!$P10*70*BP$1))),0)</f>
        <v>0</v>
      </c>
      <c r="BQ88">
        <f>IFERROR(BQ$2*(BQ52/('Performance Curves'!$J10*(1-'Performance Curves'!$R10*(1-BQ52/BQ16))/('Performance Curves'!$K10+'Performance Curves'!$L10*70+'Performance Curves'!$M10*70^2+'Performance Curves'!$N10*BQ$1+'Performance Curves'!$O10*BQ$1^2+'Performance Curves'!$P10*70*BQ$1))),0)</f>
        <v>0</v>
      </c>
      <c r="BR88">
        <f>IFERROR(BR$2*(BR52/('Performance Curves'!$J10*(1-'Performance Curves'!$R10*(1-BR52/BR16))/('Performance Curves'!$K10+'Performance Curves'!$L10*70+'Performance Curves'!$M10*70^2+'Performance Curves'!$N10*BR$1+'Performance Curves'!$O10*BR$1^2+'Performance Curves'!$P10*70*BR$1))),0)</f>
        <v>0</v>
      </c>
      <c r="BS88">
        <f>IFERROR(BS$2*(BS52/('Performance Curves'!$J10*(1-'Performance Curves'!$R10*(1-BS52/BS16))/('Performance Curves'!$K10+'Performance Curves'!$L10*70+'Performance Curves'!$M10*70^2+'Performance Curves'!$N10*BS$1+'Performance Curves'!$O10*BS$1^2+'Performance Curves'!$P10*70*BS$1))),0)</f>
        <v>0</v>
      </c>
      <c r="BT88">
        <f>IFERROR(BT$2*(BT52/('Performance Curves'!$J10*(1-'Performance Curves'!$R10*(1-BT52/BT16))/('Performance Curves'!$K10+'Performance Curves'!$L10*70+'Performance Curves'!$M10*70^2+'Performance Curves'!$N10*BT$1+'Performance Curves'!$O10*BT$1^2+'Performance Curves'!$P10*70*BT$1))),0)</f>
        <v>0</v>
      </c>
      <c r="BU88">
        <f>IFERROR(BU$2*(BU52/('Performance Curves'!$J10*(1-'Performance Curves'!$R10*(1-BU52/BU16))/('Performance Curves'!$K10+'Performance Curves'!$L10*70+'Performance Curves'!$M10*70^2+'Performance Curves'!$N10*BU$1+'Performance Curves'!$O10*BU$1^2+'Performance Curves'!$P10*70*BU$1))),0)</f>
        <v>0</v>
      </c>
      <c r="BV88">
        <f>IFERROR(BV$2*(BV52/('Performance Curves'!$J10*(1-'Performance Curves'!$R10*(1-BV52/BV16))/('Performance Curves'!$K10+'Performance Curves'!$L10*70+'Performance Curves'!$M10*70^2+'Performance Curves'!$N10*BV$1+'Performance Curves'!$O10*BV$1^2+'Performance Curves'!$P10*70*BV$1))),0)</f>
        <v>0</v>
      </c>
      <c r="BW88">
        <f>IFERROR(BW$2*(BW52/('Performance Curves'!$J10*(1-'Performance Curves'!$R10*(1-BW52/BW16))/('Performance Curves'!$K10+'Performance Curves'!$L10*70+'Performance Curves'!$M10*70^2+'Performance Curves'!$N10*BW$1+'Performance Curves'!$O10*BW$1^2+'Performance Curves'!$P10*70*BW$1))),0)</f>
        <v>0</v>
      </c>
      <c r="BX88">
        <f>IFERROR(BX$2*(BX52/('Performance Curves'!$J10*(1-'Performance Curves'!$R10*(1-BX52/BX16))/('Performance Curves'!$K10+'Performance Curves'!$L10*70+'Performance Curves'!$M10*70^2+'Performance Curves'!$N10*BX$1+'Performance Curves'!$O10*BX$1^2+'Performance Curves'!$P10*70*BX$1))),0)</f>
        <v>0</v>
      </c>
      <c r="BY88">
        <f>IFERROR(BY$2*(BY52/('Performance Curves'!$J10*(1-'Performance Curves'!$R10*(1-BY52/BY16))/('Performance Curves'!$K10+'Performance Curves'!$L10*70+'Performance Curves'!$M10*70^2+'Performance Curves'!$N10*BY$1+'Performance Curves'!$O10*BY$1^2+'Performance Curves'!$P10*70*BY$1))),0)</f>
        <v>0</v>
      </c>
      <c r="BZ88">
        <f>IFERROR(BZ$2*(BZ52/('Performance Curves'!$J10*(1-'Performance Curves'!$R10*(1-BZ52/BZ16))/('Performance Curves'!$K10+'Performance Curves'!$L10*70+'Performance Curves'!$M10*70^2+'Performance Curves'!$N10*BZ$1+'Performance Curves'!$O10*BZ$1^2+'Performance Curves'!$P10*70*BZ$1))),0)</f>
        <v>0</v>
      </c>
      <c r="CA88">
        <f>IFERROR(CA$2*(CA52/('Performance Curves'!$J10*(1-'Performance Curves'!$R10*(1-CA52/CA16))/('Performance Curves'!$K10+'Performance Curves'!$L10*70+'Performance Curves'!$M10*70^2+'Performance Curves'!$N10*CA$1+'Performance Curves'!$O10*CA$1^2+'Performance Curves'!$P10*70*CA$1))),0)</f>
        <v>0</v>
      </c>
      <c r="CB88">
        <f>IFERROR(CB$2*(CB52/('Performance Curves'!$J10*(1-'Performance Curves'!$R10*(1-CB52/CB16))/('Performance Curves'!$K10+'Performance Curves'!$L10*70+'Performance Curves'!$M10*70^2+'Performance Curves'!$N10*CB$1+'Performance Curves'!$O10*CB$1^2+'Performance Curves'!$P10*70*CB$1))),0)</f>
        <v>0</v>
      </c>
      <c r="CC88">
        <f>IFERROR(CC$2*(CC52/('Performance Curves'!$J10*(1-'Performance Curves'!$R10*(1-CC52/CC16))/('Performance Curves'!$K10+'Performance Curves'!$L10*70+'Performance Curves'!$M10*70^2+'Performance Curves'!$N10*CC$1+'Performance Curves'!$O10*CC$1^2+'Performance Curves'!$P10*70*CC$1))),0)</f>
        <v>0</v>
      </c>
      <c r="CD88">
        <f>IFERROR(CD$2*(CD52/('Performance Curves'!$J10*(1-'Performance Curves'!$R10*(1-CD52/CD16))/('Performance Curves'!$K10+'Performance Curves'!$L10*70+'Performance Curves'!$M10*70^2+'Performance Curves'!$N10*CD$1+'Performance Curves'!$O10*CD$1^2+'Performance Curves'!$P10*70*CD$1))),0)</f>
        <v>0</v>
      </c>
    </row>
    <row r="89" spans="1:82" x14ac:dyDescent="0.25">
      <c r="A89" t="s">
        <v>352</v>
      </c>
      <c r="B89">
        <f>IFERROR(B$2*(B53/('Performance Curves'!$J11*(1-'Performance Curves'!$R11*(1-B53/B17))/('Performance Curves'!$K11+'Performance Curves'!$L11*70+'Performance Curves'!$M11*70^2+'Performance Curves'!$N11*B$1+'Performance Curves'!$O11*B$1^2+'Performance Curves'!$P11*70*B$1))),0)</f>
        <v>0</v>
      </c>
      <c r="C89">
        <f>IFERROR(C$2*(C53/('Performance Curves'!$J11*(1-'Performance Curves'!$R11*(1-C53/C17))/('Performance Curves'!$K11+'Performance Curves'!$L11*70+'Performance Curves'!$M11*70^2+'Performance Curves'!$N11*C$1+'Performance Curves'!$O11*C$1^2+'Performance Curves'!$P11*70*C$1))),0)</f>
        <v>0</v>
      </c>
      <c r="D89">
        <f>IFERROR(D$2*(D53/('Performance Curves'!$J11*(1-'Performance Curves'!$R11*(1-D53/D17))/('Performance Curves'!$K11+'Performance Curves'!$L11*70+'Performance Curves'!$M11*70^2+'Performance Curves'!$N11*D$1+'Performance Curves'!$O11*D$1^2+'Performance Curves'!$P11*70*D$1))),0)</f>
        <v>0</v>
      </c>
      <c r="E89">
        <f>IFERROR(E$2*(E53/('Performance Curves'!$J11*(1-'Performance Curves'!$R11*(1-E53/E17))/('Performance Curves'!$K11+'Performance Curves'!$L11*70+'Performance Curves'!$M11*70^2+'Performance Curves'!$N11*E$1+'Performance Curves'!$O11*E$1^2+'Performance Curves'!$P11*70*E$1))),0)</f>
        <v>0</v>
      </c>
      <c r="F89">
        <f>IFERROR(F$2*(F53/('Performance Curves'!$J11*(1-'Performance Curves'!$R11*(1-F53/F17))/('Performance Curves'!$K11+'Performance Curves'!$L11*70+'Performance Curves'!$M11*70^2+'Performance Curves'!$N11*F$1+'Performance Curves'!$O11*F$1^2+'Performance Curves'!$P11*70*F$1))),0)</f>
        <v>0</v>
      </c>
      <c r="G89">
        <f>IFERROR(G$2*(G53/('Performance Curves'!$J11*(1-'Performance Curves'!$R11*(1-G53/G17))/('Performance Curves'!$K11+'Performance Curves'!$L11*70+'Performance Curves'!$M11*70^2+'Performance Curves'!$N11*G$1+'Performance Curves'!$O11*G$1^2+'Performance Curves'!$P11*70*G$1))),0)</f>
        <v>0</v>
      </c>
      <c r="H89">
        <f>IFERROR(H$2*(H53/('Performance Curves'!$J11*(1-'Performance Curves'!$R11*(1-H53/H17))/('Performance Curves'!$K11+'Performance Curves'!$L11*70+'Performance Curves'!$M11*70^2+'Performance Curves'!$N11*H$1+'Performance Curves'!$O11*H$1^2+'Performance Curves'!$P11*70*H$1))),0)</f>
        <v>0</v>
      </c>
      <c r="I89">
        <f>IFERROR(I$2*(I53/('Performance Curves'!$J11*(1-'Performance Curves'!$R11*(1-I53/I17))/('Performance Curves'!$K11+'Performance Curves'!$L11*70+'Performance Curves'!$M11*70^2+'Performance Curves'!$N11*I$1+'Performance Curves'!$O11*I$1^2+'Performance Curves'!$P11*70*I$1))),0)</f>
        <v>0</v>
      </c>
      <c r="J89">
        <f>IFERROR(J$2*(J53/('Performance Curves'!$J11*(1-'Performance Curves'!$R11*(1-J53/J17))/('Performance Curves'!$K11+'Performance Curves'!$L11*70+'Performance Curves'!$M11*70^2+'Performance Curves'!$N11*J$1+'Performance Curves'!$O11*J$1^2+'Performance Curves'!$P11*70*J$1))),0)</f>
        <v>0</v>
      </c>
      <c r="K89">
        <f>IFERROR(K$2*(K53/('Performance Curves'!$J11*(1-'Performance Curves'!$R11*(1-K53/K17))/('Performance Curves'!$K11+'Performance Curves'!$L11*70+'Performance Curves'!$M11*70^2+'Performance Curves'!$N11*K$1+'Performance Curves'!$O11*K$1^2+'Performance Curves'!$P11*70*K$1))),0)</f>
        <v>0</v>
      </c>
      <c r="L89">
        <f>IFERROR(L$2*(L53/('Performance Curves'!$J11*(1-'Performance Curves'!$R11*(1-L53/L17))/('Performance Curves'!$K11+'Performance Curves'!$L11*70+'Performance Curves'!$M11*70^2+'Performance Curves'!$N11*L$1+'Performance Curves'!$O11*L$1^2+'Performance Curves'!$P11*70*L$1))),0)</f>
        <v>0</v>
      </c>
      <c r="M89">
        <f>IFERROR(M$2*(M53/('Performance Curves'!$J11*(1-'Performance Curves'!$R11*(1-M53/M17))/('Performance Curves'!$K11+'Performance Curves'!$L11*70+'Performance Curves'!$M11*70^2+'Performance Curves'!$N11*M$1+'Performance Curves'!$O11*M$1^2+'Performance Curves'!$P11*70*M$1))),0)</f>
        <v>0</v>
      </c>
      <c r="N89">
        <f>IFERROR(N$2*(N53/('Performance Curves'!$J11*(1-'Performance Curves'!$R11*(1-N53/N17))/('Performance Curves'!$K11+'Performance Curves'!$L11*70+'Performance Curves'!$M11*70^2+'Performance Curves'!$N11*N$1+'Performance Curves'!$O11*N$1^2+'Performance Curves'!$P11*70*N$1))),0)</f>
        <v>0</v>
      </c>
      <c r="O89">
        <f>IFERROR(O$2*(O53/('Performance Curves'!$J11*(1-'Performance Curves'!$R11*(1-O53/O17))/('Performance Curves'!$K11+'Performance Curves'!$L11*70+'Performance Curves'!$M11*70^2+'Performance Curves'!$N11*O$1+'Performance Curves'!$O11*O$1^2+'Performance Curves'!$P11*70*O$1))),0)</f>
        <v>0</v>
      </c>
      <c r="P89">
        <f>IFERROR(P$2*(P53/('Performance Curves'!$J11*(1-'Performance Curves'!$R11*(1-P53/P17))/('Performance Curves'!$K11+'Performance Curves'!$L11*70+'Performance Curves'!$M11*70^2+'Performance Curves'!$N11*P$1+'Performance Curves'!$O11*P$1^2+'Performance Curves'!$P11*70*P$1))),0)</f>
        <v>0</v>
      </c>
      <c r="Q89">
        <f>IFERROR(Q$2*(Q53/('Performance Curves'!$J11*(1-'Performance Curves'!$R11*(1-Q53/Q17))/('Performance Curves'!$K11+'Performance Curves'!$L11*70+'Performance Curves'!$M11*70^2+'Performance Curves'!$N11*Q$1+'Performance Curves'!$O11*Q$1^2+'Performance Curves'!$P11*70*Q$1))),0)</f>
        <v>0</v>
      </c>
      <c r="R89">
        <f>IFERROR(R$2*(R53/('Performance Curves'!$J11*(1-'Performance Curves'!$R11*(1-R53/R17))/('Performance Curves'!$K11+'Performance Curves'!$L11*70+'Performance Curves'!$M11*70^2+'Performance Curves'!$N11*R$1+'Performance Curves'!$O11*R$1^2+'Performance Curves'!$P11*70*R$1))),0)</f>
        <v>0</v>
      </c>
      <c r="S89">
        <f>IFERROR(S$2*(S53/('Performance Curves'!$J11*(1-'Performance Curves'!$R11*(1-S53/S17))/('Performance Curves'!$K11+'Performance Curves'!$L11*70+'Performance Curves'!$M11*70^2+'Performance Curves'!$N11*S$1+'Performance Curves'!$O11*S$1^2+'Performance Curves'!$P11*70*S$1))),0)</f>
        <v>0</v>
      </c>
      <c r="T89">
        <f>IFERROR(T$2*(T53/('Performance Curves'!$J11*(1-'Performance Curves'!$R11*(1-T53/T17))/('Performance Curves'!$K11+'Performance Curves'!$L11*70+'Performance Curves'!$M11*70^2+'Performance Curves'!$N11*T$1+'Performance Curves'!$O11*T$1^2+'Performance Curves'!$P11*70*T$1))),0)</f>
        <v>0</v>
      </c>
      <c r="U89">
        <f>IFERROR(U$2*(U53/('Performance Curves'!$J11*(1-'Performance Curves'!$R11*(1-U53/U17))/('Performance Curves'!$K11+'Performance Curves'!$L11*70+'Performance Curves'!$M11*70^2+'Performance Curves'!$N11*U$1+'Performance Curves'!$O11*U$1^2+'Performance Curves'!$P11*70*U$1))),0)</f>
        <v>0</v>
      </c>
      <c r="V89">
        <f>IFERROR(V$2*(V53/('Performance Curves'!$J11*(1-'Performance Curves'!$R11*(1-V53/V17))/('Performance Curves'!$K11+'Performance Curves'!$L11*70+'Performance Curves'!$M11*70^2+'Performance Curves'!$N11*V$1+'Performance Curves'!$O11*V$1^2+'Performance Curves'!$P11*70*V$1))),0)</f>
        <v>0</v>
      </c>
      <c r="W89">
        <f>IFERROR(W$2*(W53/('Performance Curves'!$J11*(1-'Performance Curves'!$R11*(1-W53/W17))/('Performance Curves'!$K11+'Performance Curves'!$L11*70+'Performance Curves'!$M11*70^2+'Performance Curves'!$N11*W$1+'Performance Curves'!$O11*W$1^2+'Performance Curves'!$P11*70*W$1))),0)</f>
        <v>0</v>
      </c>
      <c r="X89">
        <f>IFERROR(X$2*(X53/('Performance Curves'!$J11*(1-'Performance Curves'!$R11*(1-X53/X17))/('Performance Curves'!$K11+'Performance Curves'!$L11*70+'Performance Curves'!$M11*70^2+'Performance Curves'!$N11*X$1+'Performance Curves'!$O11*X$1^2+'Performance Curves'!$P11*70*X$1))),0)</f>
        <v>0</v>
      </c>
      <c r="Y89">
        <f>IFERROR(Y$2*(Y53/('Performance Curves'!$J11*(1-'Performance Curves'!$R11*(1-Y53/Y17))/('Performance Curves'!$K11+'Performance Curves'!$L11*70+'Performance Curves'!$M11*70^2+'Performance Curves'!$N11*Y$1+'Performance Curves'!$O11*Y$1^2+'Performance Curves'!$P11*70*Y$1))),0)</f>
        <v>0</v>
      </c>
      <c r="Z89">
        <f>IFERROR(Z$2*(Z53/('Performance Curves'!$J11*(1-'Performance Curves'!$R11*(1-Z53/Z17))/('Performance Curves'!$K11+'Performance Curves'!$L11*70+'Performance Curves'!$M11*70^2+'Performance Curves'!$N11*Z$1+'Performance Curves'!$O11*Z$1^2+'Performance Curves'!$P11*70*Z$1))),0)</f>
        <v>0</v>
      </c>
      <c r="AA89">
        <f>IFERROR(AA$2*(AA53/('Performance Curves'!$J11*(1-'Performance Curves'!$R11*(1-AA53/AA17))/('Performance Curves'!$K11+'Performance Curves'!$L11*70+'Performance Curves'!$M11*70^2+'Performance Curves'!$N11*AA$1+'Performance Curves'!$O11*AA$1^2+'Performance Curves'!$P11*70*AA$1))),0)</f>
        <v>0</v>
      </c>
      <c r="AB89">
        <f>IFERROR(AB$2*(AB53/('Performance Curves'!$J11*(1-'Performance Curves'!$R11*(1-AB53/AB17))/('Performance Curves'!$K11+'Performance Curves'!$L11*70+'Performance Curves'!$M11*70^2+'Performance Curves'!$N11*AB$1+'Performance Curves'!$O11*AB$1^2+'Performance Curves'!$P11*70*AB$1))),0)</f>
        <v>0</v>
      </c>
      <c r="AC89">
        <f>IFERROR(AC$2*(AC53/('Performance Curves'!$J11*(1-'Performance Curves'!$R11*(1-AC53/AC17))/('Performance Curves'!$K11+'Performance Curves'!$L11*70+'Performance Curves'!$M11*70^2+'Performance Curves'!$N11*AC$1+'Performance Curves'!$O11*AC$1^2+'Performance Curves'!$P11*70*AC$1))),0)</f>
        <v>0</v>
      </c>
      <c r="AD89">
        <f>IFERROR(AD$2*(AD53/('Performance Curves'!$J11*(1-'Performance Curves'!$R11*(1-AD53/AD17))/('Performance Curves'!$K11+'Performance Curves'!$L11*70+'Performance Curves'!$M11*70^2+'Performance Curves'!$N11*AD$1+'Performance Curves'!$O11*AD$1^2+'Performance Curves'!$P11*70*AD$1))),0)</f>
        <v>0</v>
      </c>
      <c r="AE89">
        <f>IFERROR(AE$2*(AE53/('Performance Curves'!$J11*(1-'Performance Curves'!$R11*(1-AE53/AE17))/('Performance Curves'!$K11+'Performance Curves'!$L11*70+'Performance Curves'!$M11*70^2+'Performance Curves'!$N11*AE$1+'Performance Curves'!$O11*AE$1^2+'Performance Curves'!$P11*70*AE$1))),0)</f>
        <v>0</v>
      </c>
      <c r="AF89">
        <f>IFERROR(AF$2*(AF53/('Performance Curves'!$J11*(1-'Performance Curves'!$R11*(1-AF53/AF17))/('Performance Curves'!$K11+'Performance Curves'!$L11*70+'Performance Curves'!$M11*70^2+'Performance Curves'!$N11*AF$1+'Performance Curves'!$O11*AF$1^2+'Performance Curves'!$P11*70*AF$1))),0)</f>
        <v>0</v>
      </c>
      <c r="AG89">
        <f>IFERROR(AG$2*(AG53/('Performance Curves'!$J11*(1-'Performance Curves'!$R11*(1-AG53/AG17))/('Performance Curves'!$K11+'Performance Curves'!$L11*70+'Performance Curves'!$M11*70^2+'Performance Curves'!$N11*AG$1+'Performance Curves'!$O11*AG$1^2+'Performance Curves'!$P11*70*AG$1))),0)</f>
        <v>0</v>
      </c>
      <c r="AH89">
        <f>IFERROR(AH$2*(AH53/('Performance Curves'!$J11*(1-'Performance Curves'!$R11*(1-AH53/AH17))/('Performance Curves'!$K11+'Performance Curves'!$L11*70+'Performance Curves'!$M11*70^2+'Performance Curves'!$N11*AH$1+'Performance Curves'!$O11*AH$1^2+'Performance Curves'!$P11*70*AH$1))),0)</f>
        <v>0</v>
      </c>
      <c r="AI89">
        <f>IFERROR(AI$2*(AI53/('Performance Curves'!$J11*(1-'Performance Curves'!$R11*(1-AI53/AI17))/('Performance Curves'!$K11+'Performance Curves'!$L11*70+'Performance Curves'!$M11*70^2+'Performance Curves'!$N11*AI$1+'Performance Curves'!$O11*AI$1^2+'Performance Curves'!$P11*70*AI$1))),0)</f>
        <v>0</v>
      </c>
      <c r="AJ89">
        <f>IFERROR(AJ$2*(AJ53/('Performance Curves'!$J11*(1-'Performance Curves'!$R11*(1-AJ53/AJ17))/('Performance Curves'!$K11+'Performance Curves'!$L11*70+'Performance Curves'!$M11*70^2+'Performance Curves'!$N11*AJ$1+'Performance Curves'!$O11*AJ$1^2+'Performance Curves'!$P11*70*AJ$1))),0)</f>
        <v>0</v>
      </c>
      <c r="AK89">
        <f>IFERROR(AK$2*(AK53/('Performance Curves'!$J11*(1-'Performance Curves'!$R11*(1-AK53/AK17))/('Performance Curves'!$K11+'Performance Curves'!$L11*70+'Performance Curves'!$M11*70^2+'Performance Curves'!$N11*AK$1+'Performance Curves'!$O11*AK$1^2+'Performance Curves'!$P11*70*AK$1))),0)</f>
        <v>0</v>
      </c>
      <c r="AL89">
        <f>IFERROR(AL$2*(AL53/('Performance Curves'!$J11*(1-'Performance Curves'!$R11*(1-AL53/AL17))/('Performance Curves'!$K11+'Performance Curves'!$L11*70+'Performance Curves'!$M11*70^2+'Performance Curves'!$N11*AL$1+'Performance Curves'!$O11*AL$1^2+'Performance Curves'!$P11*70*AL$1))),0)</f>
        <v>0</v>
      </c>
      <c r="AM89">
        <f>IFERROR(AM$2*(AM53/('Performance Curves'!$J11*(1-'Performance Curves'!$R11*(1-AM53/AM17))/('Performance Curves'!$K11+'Performance Curves'!$L11*70+'Performance Curves'!$M11*70^2+'Performance Curves'!$N11*AM$1+'Performance Curves'!$O11*AM$1^2+'Performance Curves'!$P11*70*AM$1))),0)</f>
        <v>0</v>
      </c>
      <c r="AN89">
        <f>IFERROR(AN$2*(AN53/('Performance Curves'!$J11*(1-'Performance Curves'!$R11*(1-AN53/AN17))/('Performance Curves'!$K11+'Performance Curves'!$L11*70+'Performance Curves'!$M11*70^2+'Performance Curves'!$N11*AN$1+'Performance Curves'!$O11*AN$1^2+'Performance Curves'!$P11*70*AN$1))),0)</f>
        <v>0</v>
      </c>
      <c r="AO89">
        <f>IFERROR(AO$2*(AO53/('Performance Curves'!$J11*(1-'Performance Curves'!$R11*(1-AO53/AO17))/('Performance Curves'!$K11+'Performance Curves'!$L11*70+'Performance Curves'!$M11*70^2+'Performance Curves'!$N11*AO$1+'Performance Curves'!$O11*AO$1^2+'Performance Curves'!$P11*70*AO$1))),0)</f>
        <v>0</v>
      </c>
      <c r="AP89">
        <f>IFERROR(AP$2*(AP53/('Performance Curves'!$J11*(1-'Performance Curves'!$R11*(1-AP53/AP17))/('Performance Curves'!$K11+'Performance Curves'!$L11*70+'Performance Curves'!$M11*70^2+'Performance Curves'!$N11*AP$1+'Performance Curves'!$O11*AP$1^2+'Performance Curves'!$P11*70*AP$1))),0)</f>
        <v>0</v>
      </c>
      <c r="AQ89">
        <f>IFERROR(AQ$2*(AQ53/('Performance Curves'!$J11*(1-'Performance Curves'!$R11*(1-AQ53/AQ17))/('Performance Curves'!$K11+'Performance Curves'!$L11*70+'Performance Curves'!$M11*70^2+'Performance Curves'!$N11*AQ$1+'Performance Curves'!$O11*AQ$1^2+'Performance Curves'!$P11*70*AQ$1))),0)</f>
        <v>0</v>
      </c>
      <c r="AR89">
        <f>IFERROR(AR$2*(AR53/('Performance Curves'!$J11*(1-'Performance Curves'!$R11*(1-AR53/AR17))/('Performance Curves'!$K11+'Performance Curves'!$L11*70+'Performance Curves'!$M11*70^2+'Performance Curves'!$N11*AR$1+'Performance Curves'!$O11*AR$1^2+'Performance Curves'!$P11*70*AR$1))),0)</f>
        <v>0</v>
      </c>
      <c r="AS89">
        <f>IFERROR(AS$2*(AS53/('Performance Curves'!$J11*(1-'Performance Curves'!$R11*(1-AS53/AS17))/('Performance Curves'!$K11+'Performance Curves'!$L11*70+'Performance Curves'!$M11*70^2+'Performance Curves'!$N11*AS$1+'Performance Curves'!$O11*AS$1^2+'Performance Curves'!$P11*70*AS$1))),0)</f>
        <v>0</v>
      </c>
      <c r="AT89">
        <f>IFERROR(AT$2*(AT53/('Performance Curves'!$J11*(1-'Performance Curves'!$R11*(1-AT53/AT17))/('Performance Curves'!$K11+'Performance Curves'!$L11*70+'Performance Curves'!$M11*70^2+'Performance Curves'!$N11*AT$1+'Performance Curves'!$O11*AT$1^2+'Performance Curves'!$P11*70*AT$1))),0)</f>
        <v>0</v>
      </c>
      <c r="AU89">
        <f>IFERROR(AU$2*(AU53/('Performance Curves'!$J11*(1-'Performance Curves'!$R11*(1-AU53/AU17))/('Performance Curves'!$K11+'Performance Curves'!$L11*70+'Performance Curves'!$M11*70^2+'Performance Curves'!$N11*AU$1+'Performance Curves'!$O11*AU$1^2+'Performance Curves'!$P11*70*AU$1))),0)</f>
        <v>0</v>
      </c>
      <c r="AV89">
        <f>IFERROR(AV$2*(AV53/('Performance Curves'!$J11*(1-'Performance Curves'!$R11*(1-AV53/AV17))/('Performance Curves'!$K11+'Performance Curves'!$L11*70+'Performance Curves'!$M11*70^2+'Performance Curves'!$N11*AV$1+'Performance Curves'!$O11*AV$1^2+'Performance Curves'!$P11*70*AV$1))),0)</f>
        <v>0</v>
      </c>
      <c r="AW89">
        <f>IFERROR(AW$2*(AW53/('Performance Curves'!$J11*(1-'Performance Curves'!$R11*(1-AW53/AW17))/('Performance Curves'!$K11+'Performance Curves'!$L11*70+'Performance Curves'!$M11*70^2+'Performance Curves'!$N11*AW$1+'Performance Curves'!$O11*AW$1^2+'Performance Curves'!$P11*70*AW$1))),0)</f>
        <v>0</v>
      </c>
      <c r="AX89">
        <f>IFERROR(AX$2*(AX53/('Performance Curves'!$J11*(1-'Performance Curves'!$R11*(1-AX53/AX17))/('Performance Curves'!$K11+'Performance Curves'!$L11*70+'Performance Curves'!$M11*70^2+'Performance Curves'!$N11*AX$1+'Performance Curves'!$O11*AX$1^2+'Performance Curves'!$P11*70*AX$1))),0)</f>
        <v>0</v>
      </c>
      <c r="AY89">
        <f>IFERROR(AY$2*(AY53/('Performance Curves'!$J11*(1-'Performance Curves'!$R11*(1-AY53/AY17))/('Performance Curves'!$K11+'Performance Curves'!$L11*70+'Performance Curves'!$M11*70^2+'Performance Curves'!$N11*AY$1+'Performance Curves'!$O11*AY$1^2+'Performance Curves'!$P11*70*AY$1))),0)</f>
        <v>0</v>
      </c>
      <c r="AZ89">
        <f>IFERROR(AZ$2*(AZ53/('Performance Curves'!$J11*(1-'Performance Curves'!$R11*(1-AZ53/AZ17))/('Performance Curves'!$K11+'Performance Curves'!$L11*70+'Performance Curves'!$M11*70^2+'Performance Curves'!$N11*AZ$1+'Performance Curves'!$O11*AZ$1^2+'Performance Curves'!$P11*70*AZ$1))),0)</f>
        <v>0</v>
      </c>
      <c r="BA89">
        <f>IFERROR(BA$2*(BA53/('Performance Curves'!$J11*(1-'Performance Curves'!$R11*(1-BA53/BA17))/('Performance Curves'!$K11+'Performance Curves'!$L11*70+'Performance Curves'!$M11*70^2+'Performance Curves'!$N11*BA$1+'Performance Curves'!$O11*BA$1^2+'Performance Curves'!$P11*70*BA$1))),0)</f>
        <v>0</v>
      </c>
      <c r="BB89">
        <f>IFERROR(BB$2*(BB53/('Performance Curves'!$J11*(1-'Performance Curves'!$R11*(1-BB53/BB17))/('Performance Curves'!$K11+'Performance Curves'!$L11*70+'Performance Curves'!$M11*70^2+'Performance Curves'!$N11*BB$1+'Performance Curves'!$O11*BB$1^2+'Performance Curves'!$P11*70*BB$1))),0)</f>
        <v>0</v>
      </c>
      <c r="BC89">
        <f>IFERROR(BC$2*(BC53/('Performance Curves'!$J11*(1-'Performance Curves'!$R11*(1-BC53/BC17))/('Performance Curves'!$K11+'Performance Curves'!$L11*70+'Performance Curves'!$M11*70^2+'Performance Curves'!$N11*BC$1+'Performance Curves'!$O11*BC$1^2+'Performance Curves'!$P11*70*BC$1))),0)</f>
        <v>0</v>
      </c>
      <c r="BD89">
        <f>IFERROR(BD$2*(BD53/('Performance Curves'!$J11*(1-'Performance Curves'!$R11*(1-BD53/BD17))/('Performance Curves'!$K11+'Performance Curves'!$L11*70+'Performance Curves'!$M11*70^2+'Performance Curves'!$N11*BD$1+'Performance Curves'!$O11*BD$1^2+'Performance Curves'!$P11*70*BD$1))),0)</f>
        <v>0</v>
      </c>
      <c r="BE89">
        <f>IFERROR(BE$2*(BE53/('Performance Curves'!$J11*(1-'Performance Curves'!$R11*(1-BE53/BE17))/('Performance Curves'!$K11+'Performance Curves'!$L11*70+'Performance Curves'!$M11*70^2+'Performance Curves'!$N11*BE$1+'Performance Curves'!$O11*BE$1^2+'Performance Curves'!$P11*70*BE$1))),0)</f>
        <v>0</v>
      </c>
      <c r="BF89">
        <f>IFERROR(BF$2*(BF53/('Performance Curves'!$J11*(1-'Performance Curves'!$R11*(1-BF53/BF17))/('Performance Curves'!$K11+'Performance Curves'!$L11*70+'Performance Curves'!$M11*70^2+'Performance Curves'!$N11*BF$1+'Performance Curves'!$O11*BF$1^2+'Performance Curves'!$P11*70*BF$1))),0)</f>
        <v>0</v>
      </c>
      <c r="BG89">
        <f>IFERROR(BG$2*(BG53/('Performance Curves'!$J11*(1-'Performance Curves'!$R11*(1-BG53/BG17))/('Performance Curves'!$K11+'Performance Curves'!$L11*70+'Performance Curves'!$M11*70^2+'Performance Curves'!$N11*BG$1+'Performance Curves'!$O11*BG$1^2+'Performance Curves'!$P11*70*BG$1))),0)</f>
        <v>0</v>
      </c>
      <c r="BH89">
        <f>IFERROR(BH$2*(BH53/('Performance Curves'!$J11*(1-'Performance Curves'!$R11*(1-BH53/BH17))/('Performance Curves'!$K11+'Performance Curves'!$L11*70+'Performance Curves'!$M11*70^2+'Performance Curves'!$N11*BH$1+'Performance Curves'!$O11*BH$1^2+'Performance Curves'!$P11*70*BH$1))),0)</f>
        <v>0</v>
      </c>
      <c r="BI89">
        <f>IFERROR(BI$2*(BI53/('Performance Curves'!$J11*(1-'Performance Curves'!$R11*(1-BI53/BI17))/('Performance Curves'!$K11+'Performance Curves'!$L11*70+'Performance Curves'!$M11*70^2+'Performance Curves'!$N11*BI$1+'Performance Curves'!$O11*BI$1^2+'Performance Curves'!$P11*70*BI$1))),0)</f>
        <v>0</v>
      </c>
      <c r="BJ89">
        <f>IFERROR(BJ$2*(BJ53/('Performance Curves'!$J11*(1-'Performance Curves'!$R11*(1-BJ53/BJ17))/('Performance Curves'!$K11+'Performance Curves'!$L11*70+'Performance Curves'!$M11*70^2+'Performance Curves'!$N11*BJ$1+'Performance Curves'!$O11*BJ$1^2+'Performance Curves'!$P11*70*BJ$1))),0)</f>
        <v>0</v>
      </c>
      <c r="BK89">
        <f>IFERROR(BK$2*(BK53/('Performance Curves'!$J11*(1-'Performance Curves'!$R11*(1-BK53/BK17))/('Performance Curves'!$K11+'Performance Curves'!$L11*70+'Performance Curves'!$M11*70^2+'Performance Curves'!$N11*BK$1+'Performance Curves'!$O11*BK$1^2+'Performance Curves'!$P11*70*BK$1))),0)</f>
        <v>0</v>
      </c>
      <c r="BL89">
        <f>IFERROR(BL$2*(BL53/('Performance Curves'!$J11*(1-'Performance Curves'!$R11*(1-BL53/BL17))/('Performance Curves'!$K11+'Performance Curves'!$L11*70+'Performance Curves'!$M11*70^2+'Performance Curves'!$N11*BL$1+'Performance Curves'!$O11*BL$1^2+'Performance Curves'!$P11*70*BL$1))),0)</f>
        <v>0</v>
      </c>
      <c r="BM89">
        <f>IFERROR(BM$2*(BM53/('Performance Curves'!$J11*(1-'Performance Curves'!$R11*(1-BM53/BM17))/('Performance Curves'!$K11+'Performance Curves'!$L11*70+'Performance Curves'!$M11*70^2+'Performance Curves'!$N11*BM$1+'Performance Curves'!$O11*BM$1^2+'Performance Curves'!$P11*70*BM$1))),0)</f>
        <v>0</v>
      </c>
      <c r="BN89">
        <f>IFERROR(BN$2*(BN53/('Performance Curves'!$J11*(1-'Performance Curves'!$R11*(1-BN53/BN17))/('Performance Curves'!$K11+'Performance Curves'!$L11*70+'Performance Curves'!$M11*70^2+'Performance Curves'!$N11*BN$1+'Performance Curves'!$O11*BN$1^2+'Performance Curves'!$P11*70*BN$1))),0)</f>
        <v>0</v>
      </c>
      <c r="BO89">
        <f>IFERROR(BO$2*(BO53/('Performance Curves'!$J11*(1-'Performance Curves'!$R11*(1-BO53/BO17))/('Performance Curves'!$K11+'Performance Curves'!$L11*70+'Performance Curves'!$M11*70^2+'Performance Curves'!$N11*BO$1+'Performance Curves'!$O11*BO$1^2+'Performance Curves'!$P11*70*BO$1))),0)</f>
        <v>0</v>
      </c>
      <c r="BP89">
        <f>IFERROR(BP$2*(BP53/('Performance Curves'!$J11*(1-'Performance Curves'!$R11*(1-BP53/BP17))/('Performance Curves'!$K11+'Performance Curves'!$L11*70+'Performance Curves'!$M11*70^2+'Performance Curves'!$N11*BP$1+'Performance Curves'!$O11*BP$1^2+'Performance Curves'!$P11*70*BP$1))),0)</f>
        <v>0</v>
      </c>
      <c r="BQ89">
        <f>IFERROR(BQ$2*(BQ53/('Performance Curves'!$J11*(1-'Performance Curves'!$R11*(1-BQ53/BQ17))/('Performance Curves'!$K11+'Performance Curves'!$L11*70+'Performance Curves'!$M11*70^2+'Performance Curves'!$N11*BQ$1+'Performance Curves'!$O11*BQ$1^2+'Performance Curves'!$P11*70*BQ$1))),0)</f>
        <v>0</v>
      </c>
      <c r="BR89">
        <f>IFERROR(BR$2*(BR53/('Performance Curves'!$J11*(1-'Performance Curves'!$R11*(1-BR53/BR17))/('Performance Curves'!$K11+'Performance Curves'!$L11*70+'Performance Curves'!$M11*70^2+'Performance Curves'!$N11*BR$1+'Performance Curves'!$O11*BR$1^2+'Performance Curves'!$P11*70*BR$1))),0)</f>
        <v>0</v>
      </c>
      <c r="BS89">
        <f>IFERROR(BS$2*(BS53/('Performance Curves'!$J11*(1-'Performance Curves'!$R11*(1-BS53/BS17))/('Performance Curves'!$K11+'Performance Curves'!$L11*70+'Performance Curves'!$M11*70^2+'Performance Curves'!$N11*BS$1+'Performance Curves'!$O11*BS$1^2+'Performance Curves'!$P11*70*BS$1))),0)</f>
        <v>0</v>
      </c>
      <c r="BT89">
        <f>IFERROR(BT$2*(BT53/('Performance Curves'!$J11*(1-'Performance Curves'!$R11*(1-BT53/BT17))/('Performance Curves'!$K11+'Performance Curves'!$L11*70+'Performance Curves'!$M11*70^2+'Performance Curves'!$N11*BT$1+'Performance Curves'!$O11*BT$1^2+'Performance Curves'!$P11*70*BT$1))),0)</f>
        <v>0</v>
      </c>
      <c r="BU89">
        <f>IFERROR(BU$2*(BU53/('Performance Curves'!$J11*(1-'Performance Curves'!$R11*(1-BU53/BU17))/('Performance Curves'!$K11+'Performance Curves'!$L11*70+'Performance Curves'!$M11*70^2+'Performance Curves'!$N11*BU$1+'Performance Curves'!$O11*BU$1^2+'Performance Curves'!$P11*70*BU$1))),0)</f>
        <v>0</v>
      </c>
      <c r="BV89">
        <f>IFERROR(BV$2*(BV53/('Performance Curves'!$J11*(1-'Performance Curves'!$R11*(1-BV53/BV17))/('Performance Curves'!$K11+'Performance Curves'!$L11*70+'Performance Curves'!$M11*70^2+'Performance Curves'!$N11*BV$1+'Performance Curves'!$O11*BV$1^2+'Performance Curves'!$P11*70*BV$1))),0)</f>
        <v>0</v>
      </c>
      <c r="BW89">
        <f>IFERROR(BW$2*(BW53/('Performance Curves'!$J11*(1-'Performance Curves'!$R11*(1-BW53/BW17))/('Performance Curves'!$K11+'Performance Curves'!$L11*70+'Performance Curves'!$M11*70^2+'Performance Curves'!$N11*BW$1+'Performance Curves'!$O11*BW$1^2+'Performance Curves'!$P11*70*BW$1))),0)</f>
        <v>0</v>
      </c>
      <c r="BX89">
        <f>IFERROR(BX$2*(BX53/('Performance Curves'!$J11*(1-'Performance Curves'!$R11*(1-BX53/BX17))/('Performance Curves'!$K11+'Performance Curves'!$L11*70+'Performance Curves'!$M11*70^2+'Performance Curves'!$N11*BX$1+'Performance Curves'!$O11*BX$1^2+'Performance Curves'!$P11*70*BX$1))),0)</f>
        <v>0</v>
      </c>
      <c r="BY89">
        <f>IFERROR(BY$2*(BY53/('Performance Curves'!$J11*(1-'Performance Curves'!$R11*(1-BY53/BY17))/('Performance Curves'!$K11+'Performance Curves'!$L11*70+'Performance Curves'!$M11*70^2+'Performance Curves'!$N11*BY$1+'Performance Curves'!$O11*BY$1^2+'Performance Curves'!$P11*70*BY$1))),0)</f>
        <v>0</v>
      </c>
      <c r="BZ89">
        <f>IFERROR(BZ$2*(BZ53/('Performance Curves'!$J11*(1-'Performance Curves'!$R11*(1-BZ53/BZ17))/('Performance Curves'!$K11+'Performance Curves'!$L11*70+'Performance Curves'!$M11*70^2+'Performance Curves'!$N11*BZ$1+'Performance Curves'!$O11*BZ$1^2+'Performance Curves'!$P11*70*BZ$1))),0)</f>
        <v>0</v>
      </c>
      <c r="CA89">
        <f>IFERROR(CA$2*(CA53/('Performance Curves'!$J11*(1-'Performance Curves'!$R11*(1-CA53/CA17))/('Performance Curves'!$K11+'Performance Curves'!$L11*70+'Performance Curves'!$M11*70^2+'Performance Curves'!$N11*CA$1+'Performance Curves'!$O11*CA$1^2+'Performance Curves'!$P11*70*CA$1))),0)</f>
        <v>0</v>
      </c>
      <c r="CB89">
        <f>IFERROR(CB$2*(CB53/('Performance Curves'!$J11*(1-'Performance Curves'!$R11*(1-CB53/CB17))/('Performance Curves'!$K11+'Performance Curves'!$L11*70+'Performance Curves'!$M11*70^2+'Performance Curves'!$N11*CB$1+'Performance Curves'!$O11*CB$1^2+'Performance Curves'!$P11*70*CB$1))),0)</f>
        <v>0</v>
      </c>
      <c r="CC89">
        <f>IFERROR(CC$2*(CC53/('Performance Curves'!$J11*(1-'Performance Curves'!$R11*(1-CC53/CC17))/('Performance Curves'!$K11+'Performance Curves'!$L11*70+'Performance Curves'!$M11*70^2+'Performance Curves'!$N11*CC$1+'Performance Curves'!$O11*CC$1^2+'Performance Curves'!$P11*70*CC$1))),0)</f>
        <v>0</v>
      </c>
      <c r="CD89">
        <f>IFERROR(CD$2*(CD53/('Performance Curves'!$J11*(1-'Performance Curves'!$R11*(1-CD53/CD17))/('Performance Curves'!$K11+'Performance Curves'!$L11*70+'Performance Curves'!$M11*70^2+'Performance Curves'!$N11*CD$1+'Performance Curves'!$O11*CD$1^2+'Performance Curves'!$P11*70*CD$1))),0)</f>
        <v>0</v>
      </c>
    </row>
    <row r="90" spans="1:82" x14ac:dyDescent="0.25">
      <c r="A90" t="s">
        <v>353</v>
      </c>
      <c r="B90">
        <f>IFERROR(B$2*(B54/('Performance Curves'!$J12*(1-'Performance Curves'!$R12*(1-B54/B18))/('Performance Curves'!$K12+'Performance Curves'!$L12*70+'Performance Curves'!$M12*70^2+'Performance Curves'!$N12*B$1+'Performance Curves'!$O12*B$1^2+'Performance Curves'!$P12*70*B$1))),0)</f>
        <v>0</v>
      </c>
      <c r="C90">
        <f>IFERROR(C$2*(C54/('Performance Curves'!$J12*(1-'Performance Curves'!$R12*(1-C54/C18))/('Performance Curves'!$K12+'Performance Curves'!$L12*70+'Performance Curves'!$M12*70^2+'Performance Curves'!$N12*C$1+'Performance Curves'!$O12*C$1^2+'Performance Curves'!$P12*70*C$1))),0)</f>
        <v>0</v>
      </c>
      <c r="D90">
        <f>IFERROR(D$2*(D54/('Performance Curves'!$J12*(1-'Performance Curves'!$R12*(1-D54/D18))/('Performance Curves'!$K12+'Performance Curves'!$L12*70+'Performance Curves'!$M12*70^2+'Performance Curves'!$N12*D$1+'Performance Curves'!$O12*D$1^2+'Performance Curves'!$P12*70*D$1))),0)</f>
        <v>0</v>
      </c>
      <c r="E90">
        <f>IFERROR(E$2*(E54/('Performance Curves'!$J12*(1-'Performance Curves'!$R12*(1-E54/E18))/('Performance Curves'!$K12+'Performance Curves'!$L12*70+'Performance Curves'!$M12*70^2+'Performance Curves'!$N12*E$1+'Performance Curves'!$O12*E$1^2+'Performance Curves'!$P12*70*E$1))),0)</f>
        <v>0</v>
      </c>
      <c r="F90">
        <f>IFERROR(F$2*(F54/('Performance Curves'!$J12*(1-'Performance Curves'!$R12*(1-F54/F18))/('Performance Curves'!$K12+'Performance Curves'!$L12*70+'Performance Curves'!$M12*70^2+'Performance Curves'!$N12*F$1+'Performance Curves'!$O12*F$1^2+'Performance Curves'!$P12*70*F$1))),0)</f>
        <v>0</v>
      </c>
      <c r="G90">
        <f>IFERROR(G$2*(G54/('Performance Curves'!$J12*(1-'Performance Curves'!$R12*(1-G54/G18))/('Performance Curves'!$K12+'Performance Curves'!$L12*70+'Performance Curves'!$M12*70^2+'Performance Curves'!$N12*G$1+'Performance Curves'!$O12*G$1^2+'Performance Curves'!$P12*70*G$1))),0)</f>
        <v>0</v>
      </c>
      <c r="H90">
        <f>IFERROR(H$2*(H54/('Performance Curves'!$J12*(1-'Performance Curves'!$R12*(1-H54/H18))/('Performance Curves'!$K12+'Performance Curves'!$L12*70+'Performance Curves'!$M12*70^2+'Performance Curves'!$N12*H$1+'Performance Curves'!$O12*H$1^2+'Performance Curves'!$P12*70*H$1))),0)</f>
        <v>0</v>
      </c>
      <c r="I90">
        <f>IFERROR(I$2*(I54/('Performance Curves'!$J12*(1-'Performance Curves'!$R12*(1-I54/I18))/('Performance Curves'!$K12+'Performance Curves'!$L12*70+'Performance Curves'!$M12*70^2+'Performance Curves'!$N12*I$1+'Performance Curves'!$O12*I$1^2+'Performance Curves'!$P12*70*I$1))),0)</f>
        <v>0</v>
      </c>
      <c r="J90">
        <f>IFERROR(J$2*(J54/('Performance Curves'!$J12*(1-'Performance Curves'!$R12*(1-J54/J18))/('Performance Curves'!$K12+'Performance Curves'!$L12*70+'Performance Curves'!$M12*70^2+'Performance Curves'!$N12*J$1+'Performance Curves'!$O12*J$1^2+'Performance Curves'!$P12*70*J$1))),0)</f>
        <v>0</v>
      </c>
      <c r="K90">
        <f>IFERROR(K$2*(K54/('Performance Curves'!$J12*(1-'Performance Curves'!$R12*(1-K54/K18))/('Performance Curves'!$K12+'Performance Curves'!$L12*70+'Performance Curves'!$M12*70^2+'Performance Curves'!$N12*K$1+'Performance Curves'!$O12*K$1^2+'Performance Curves'!$P12*70*K$1))),0)</f>
        <v>0</v>
      </c>
      <c r="L90">
        <f>IFERROR(L$2*(L54/('Performance Curves'!$J12*(1-'Performance Curves'!$R12*(1-L54/L18))/('Performance Curves'!$K12+'Performance Curves'!$L12*70+'Performance Curves'!$M12*70^2+'Performance Curves'!$N12*L$1+'Performance Curves'!$O12*L$1^2+'Performance Curves'!$P12*70*L$1))),0)</f>
        <v>0</v>
      </c>
      <c r="M90">
        <f>IFERROR(M$2*(M54/('Performance Curves'!$J12*(1-'Performance Curves'!$R12*(1-M54/M18))/('Performance Curves'!$K12+'Performance Curves'!$L12*70+'Performance Curves'!$M12*70^2+'Performance Curves'!$N12*M$1+'Performance Curves'!$O12*M$1^2+'Performance Curves'!$P12*70*M$1))),0)</f>
        <v>0</v>
      </c>
      <c r="N90">
        <f>IFERROR(N$2*(N54/('Performance Curves'!$J12*(1-'Performance Curves'!$R12*(1-N54/N18))/('Performance Curves'!$K12+'Performance Curves'!$L12*70+'Performance Curves'!$M12*70^2+'Performance Curves'!$N12*N$1+'Performance Curves'!$O12*N$1^2+'Performance Curves'!$P12*70*N$1))),0)</f>
        <v>0</v>
      </c>
      <c r="O90">
        <f>IFERROR(O$2*(O54/('Performance Curves'!$J12*(1-'Performance Curves'!$R12*(1-O54/O18))/('Performance Curves'!$K12+'Performance Curves'!$L12*70+'Performance Curves'!$M12*70^2+'Performance Curves'!$N12*O$1+'Performance Curves'!$O12*O$1^2+'Performance Curves'!$P12*70*O$1))),0)</f>
        <v>0</v>
      </c>
      <c r="P90">
        <f>IFERROR(P$2*(P54/('Performance Curves'!$J12*(1-'Performance Curves'!$R12*(1-P54/P18))/('Performance Curves'!$K12+'Performance Curves'!$L12*70+'Performance Curves'!$M12*70^2+'Performance Curves'!$N12*P$1+'Performance Curves'!$O12*P$1^2+'Performance Curves'!$P12*70*P$1))),0)</f>
        <v>0</v>
      </c>
      <c r="Q90">
        <f>IFERROR(Q$2*(Q54/('Performance Curves'!$J12*(1-'Performance Curves'!$R12*(1-Q54/Q18))/('Performance Curves'!$K12+'Performance Curves'!$L12*70+'Performance Curves'!$M12*70^2+'Performance Curves'!$N12*Q$1+'Performance Curves'!$O12*Q$1^2+'Performance Curves'!$P12*70*Q$1))),0)</f>
        <v>0</v>
      </c>
      <c r="R90">
        <f>IFERROR(R$2*(R54/('Performance Curves'!$J12*(1-'Performance Curves'!$R12*(1-R54/R18))/('Performance Curves'!$K12+'Performance Curves'!$L12*70+'Performance Curves'!$M12*70^2+'Performance Curves'!$N12*R$1+'Performance Curves'!$O12*R$1^2+'Performance Curves'!$P12*70*R$1))),0)</f>
        <v>0</v>
      </c>
      <c r="S90">
        <f>IFERROR(S$2*(S54/('Performance Curves'!$J12*(1-'Performance Curves'!$R12*(1-S54/S18))/('Performance Curves'!$K12+'Performance Curves'!$L12*70+'Performance Curves'!$M12*70^2+'Performance Curves'!$N12*S$1+'Performance Curves'!$O12*S$1^2+'Performance Curves'!$P12*70*S$1))),0)</f>
        <v>0</v>
      </c>
      <c r="T90">
        <f>IFERROR(T$2*(T54/('Performance Curves'!$J12*(1-'Performance Curves'!$R12*(1-T54/T18))/('Performance Curves'!$K12+'Performance Curves'!$L12*70+'Performance Curves'!$M12*70^2+'Performance Curves'!$N12*T$1+'Performance Curves'!$O12*T$1^2+'Performance Curves'!$P12*70*T$1))),0)</f>
        <v>0</v>
      </c>
      <c r="U90">
        <f>IFERROR(U$2*(U54/('Performance Curves'!$J12*(1-'Performance Curves'!$R12*(1-U54/U18))/('Performance Curves'!$K12+'Performance Curves'!$L12*70+'Performance Curves'!$M12*70^2+'Performance Curves'!$N12*U$1+'Performance Curves'!$O12*U$1^2+'Performance Curves'!$P12*70*U$1))),0)</f>
        <v>0</v>
      </c>
      <c r="V90">
        <f>IFERROR(V$2*(V54/('Performance Curves'!$J12*(1-'Performance Curves'!$R12*(1-V54/V18))/('Performance Curves'!$K12+'Performance Curves'!$L12*70+'Performance Curves'!$M12*70^2+'Performance Curves'!$N12*V$1+'Performance Curves'!$O12*V$1^2+'Performance Curves'!$P12*70*V$1))),0)</f>
        <v>0</v>
      </c>
      <c r="W90">
        <f>IFERROR(W$2*(W54/('Performance Curves'!$J12*(1-'Performance Curves'!$R12*(1-W54/W18))/('Performance Curves'!$K12+'Performance Curves'!$L12*70+'Performance Curves'!$M12*70^2+'Performance Curves'!$N12*W$1+'Performance Curves'!$O12*W$1^2+'Performance Curves'!$P12*70*W$1))),0)</f>
        <v>0</v>
      </c>
      <c r="X90">
        <f>IFERROR(X$2*(X54/('Performance Curves'!$J12*(1-'Performance Curves'!$R12*(1-X54/X18))/('Performance Curves'!$K12+'Performance Curves'!$L12*70+'Performance Curves'!$M12*70^2+'Performance Curves'!$N12*X$1+'Performance Curves'!$O12*X$1^2+'Performance Curves'!$P12*70*X$1))),0)</f>
        <v>0</v>
      </c>
      <c r="Y90">
        <f>IFERROR(Y$2*(Y54/('Performance Curves'!$J12*(1-'Performance Curves'!$R12*(1-Y54/Y18))/('Performance Curves'!$K12+'Performance Curves'!$L12*70+'Performance Curves'!$M12*70^2+'Performance Curves'!$N12*Y$1+'Performance Curves'!$O12*Y$1^2+'Performance Curves'!$P12*70*Y$1))),0)</f>
        <v>0</v>
      </c>
      <c r="Z90">
        <f>IFERROR(Z$2*(Z54/('Performance Curves'!$J12*(1-'Performance Curves'!$R12*(1-Z54/Z18))/('Performance Curves'!$K12+'Performance Curves'!$L12*70+'Performance Curves'!$M12*70^2+'Performance Curves'!$N12*Z$1+'Performance Curves'!$O12*Z$1^2+'Performance Curves'!$P12*70*Z$1))),0)</f>
        <v>0</v>
      </c>
      <c r="AA90">
        <f>IFERROR(AA$2*(AA54/('Performance Curves'!$J12*(1-'Performance Curves'!$R12*(1-AA54/AA18))/('Performance Curves'!$K12+'Performance Curves'!$L12*70+'Performance Curves'!$M12*70^2+'Performance Curves'!$N12*AA$1+'Performance Curves'!$O12*AA$1^2+'Performance Curves'!$P12*70*AA$1))),0)</f>
        <v>0</v>
      </c>
      <c r="AB90">
        <f>IFERROR(AB$2*(AB54/('Performance Curves'!$J12*(1-'Performance Curves'!$R12*(1-AB54/AB18))/('Performance Curves'!$K12+'Performance Curves'!$L12*70+'Performance Curves'!$M12*70^2+'Performance Curves'!$N12*AB$1+'Performance Curves'!$O12*AB$1^2+'Performance Curves'!$P12*70*AB$1))),0)</f>
        <v>0</v>
      </c>
      <c r="AC90">
        <f>IFERROR(AC$2*(AC54/('Performance Curves'!$J12*(1-'Performance Curves'!$R12*(1-AC54/AC18))/('Performance Curves'!$K12+'Performance Curves'!$L12*70+'Performance Curves'!$M12*70^2+'Performance Curves'!$N12*AC$1+'Performance Curves'!$O12*AC$1^2+'Performance Curves'!$P12*70*AC$1))),0)</f>
        <v>0</v>
      </c>
      <c r="AD90">
        <f>IFERROR(AD$2*(AD54/('Performance Curves'!$J12*(1-'Performance Curves'!$R12*(1-AD54/AD18))/('Performance Curves'!$K12+'Performance Curves'!$L12*70+'Performance Curves'!$M12*70^2+'Performance Curves'!$N12*AD$1+'Performance Curves'!$O12*AD$1^2+'Performance Curves'!$P12*70*AD$1))),0)</f>
        <v>0</v>
      </c>
      <c r="AE90">
        <f>IFERROR(AE$2*(AE54/('Performance Curves'!$J12*(1-'Performance Curves'!$R12*(1-AE54/AE18))/('Performance Curves'!$K12+'Performance Curves'!$L12*70+'Performance Curves'!$M12*70^2+'Performance Curves'!$N12*AE$1+'Performance Curves'!$O12*AE$1^2+'Performance Curves'!$P12*70*AE$1))),0)</f>
        <v>0</v>
      </c>
      <c r="AF90">
        <f>IFERROR(AF$2*(AF54/('Performance Curves'!$J12*(1-'Performance Curves'!$R12*(1-AF54/AF18))/('Performance Curves'!$K12+'Performance Curves'!$L12*70+'Performance Curves'!$M12*70^2+'Performance Curves'!$N12*AF$1+'Performance Curves'!$O12*AF$1^2+'Performance Curves'!$P12*70*AF$1))),0)</f>
        <v>0</v>
      </c>
      <c r="AG90">
        <f>IFERROR(AG$2*(AG54/('Performance Curves'!$J12*(1-'Performance Curves'!$R12*(1-AG54/AG18))/('Performance Curves'!$K12+'Performance Curves'!$L12*70+'Performance Curves'!$M12*70^2+'Performance Curves'!$N12*AG$1+'Performance Curves'!$O12*AG$1^2+'Performance Curves'!$P12*70*AG$1))),0)</f>
        <v>0</v>
      </c>
      <c r="AH90">
        <f>IFERROR(AH$2*(AH54/('Performance Curves'!$J12*(1-'Performance Curves'!$R12*(1-AH54/AH18))/('Performance Curves'!$K12+'Performance Curves'!$L12*70+'Performance Curves'!$M12*70^2+'Performance Curves'!$N12*AH$1+'Performance Curves'!$O12*AH$1^2+'Performance Curves'!$P12*70*AH$1))),0)</f>
        <v>0</v>
      </c>
      <c r="AI90">
        <f>IFERROR(AI$2*(AI54/('Performance Curves'!$J12*(1-'Performance Curves'!$R12*(1-AI54/AI18))/('Performance Curves'!$K12+'Performance Curves'!$L12*70+'Performance Curves'!$M12*70^2+'Performance Curves'!$N12*AI$1+'Performance Curves'!$O12*AI$1^2+'Performance Curves'!$P12*70*AI$1))),0)</f>
        <v>0</v>
      </c>
      <c r="AJ90">
        <f>IFERROR(AJ$2*(AJ54/('Performance Curves'!$J12*(1-'Performance Curves'!$R12*(1-AJ54/AJ18))/('Performance Curves'!$K12+'Performance Curves'!$L12*70+'Performance Curves'!$M12*70^2+'Performance Curves'!$N12*AJ$1+'Performance Curves'!$O12*AJ$1^2+'Performance Curves'!$P12*70*AJ$1))),0)</f>
        <v>0</v>
      </c>
      <c r="AK90">
        <f>IFERROR(AK$2*(AK54/('Performance Curves'!$J12*(1-'Performance Curves'!$R12*(1-AK54/AK18))/('Performance Curves'!$K12+'Performance Curves'!$L12*70+'Performance Curves'!$M12*70^2+'Performance Curves'!$N12*AK$1+'Performance Curves'!$O12*AK$1^2+'Performance Curves'!$P12*70*AK$1))),0)</f>
        <v>0</v>
      </c>
      <c r="AL90">
        <f>IFERROR(AL$2*(AL54/('Performance Curves'!$J12*(1-'Performance Curves'!$R12*(1-AL54/AL18))/('Performance Curves'!$K12+'Performance Curves'!$L12*70+'Performance Curves'!$M12*70^2+'Performance Curves'!$N12*AL$1+'Performance Curves'!$O12*AL$1^2+'Performance Curves'!$P12*70*AL$1))),0)</f>
        <v>0</v>
      </c>
      <c r="AM90">
        <f>IFERROR(AM$2*(AM54/('Performance Curves'!$J12*(1-'Performance Curves'!$R12*(1-AM54/AM18))/('Performance Curves'!$K12+'Performance Curves'!$L12*70+'Performance Curves'!$M12*70^2+'Performance Curves'!$N12*AM$1+'Performance Curves'!$O12*AM$1^2+'Performance Curves'!$P12*70*AM$1))),0)</f>
        <v>0</v>
      </c>
      <c r="AN90">
        <f>IFERROR(AN$2*(AN54/('Performance Curves'!$J12*(1-'Performance Curves'!$R12*(1-AN54/AN18))/('Performance Curves'!$K12+'Performance Curves'!$L12*70+'Performance Curves'!$M12*70^2+'Performance Curves'!$N12*AN$1+'Performance Curves'!$O12*AN$1^2+'Performance Curves'!$P12*70*AN$1))),0)</f>
        <v>0</v>
      </c>
      <c r="AO90">
        <f>IFERROR(AO$2*(AO54/('Performance Curves'!$J12*(1-'Performance Curves'!$R12*(1-AO54/AO18))/('Performance Curves'!$K12+'Performance Curves'!$L12*70+'Performance Curves'!$M12*70^2+'Performance Curves'!$N12*AO$1+'Performance Curves'!$O12*AO$1^2+'Performance Curves'!$P12*70*AO$1))),0)</f>
        <v>0</v>
      </c>
      <c r="AP90">
        <f>IFERROR(AP$2*(AP54/('Performance Curves'!$J12*(1-'Performance Curves'!$R12*(1-AP54/AP18))/('Performance Curves'!$K12+'Performance Curves'!$L12*70+'Performance Curves'!$M12*70^2+'Performance Curves'!$N12*AP$1+'Performance Curves'!$O12*AP$1^2+'Performance Curves'!$P12*70*AP$1))),0)</f>
        <v>0</v>
      </c>
      <c r="AQ90">
        <f>IFERROR(AQ$2*(AQ54/('Performance Curves'!$J12*(1-'Performance Curves'!$R12*(1-AQ54/AQ18))/('Performance Curves'!$K12+'Performance Curves'!$L12*70+'Performance Curves'!$M12*70^2+'Performance Curves'!$N12*AQ$1+'Performance Curves'!$O12*AQ$1^2+'Performance Curves'!$P12*70*AQ$1))),0)</f>
        <v>0</v>
      </c>
      <c r="AR90">
        <f>IFERROR(AR$2*(AR54/('Performance Curves'!$J12*(1-'Performance Curves'!$R12*(1-AR54/AR18))/('Performance Curves'!$K12+'Performance Curves'!$L12*70+'Performance Curves'!$M12*70^2+'Performance Curves'!$N12*AR$1+'Performance Curves'!$O12*AR$1^2+'Performance Curves'!$P12*70*AR$1))),0)</f>
        <v>0</v>
      </c>
      <c r="AS90">
        <f>IFERROR(AS$2*(AS54/('Performance Curves'!$J12*(1-'Performance Curves'!$R12*(1-AS54/AS18))/('Performance Curves'!$K12+'Performance Curves'!$L12*70+'Performance Curves'!$M12*70^2+'Performance Curves'!$N12*AS$1+'Performance Curves'!$O12*AS$1^2+'Performance Curves'!$P12*70*AS$1))),0)</f>
        <v>0</v>
      </c>
      <c r="AT90">
        <f>IFERROR(AT$2*(AT54/('Performance Curves'!$J12*(1-'Performance Curves'!$R12*(1-AT54/AT18))/('Performance Curves'!$K12+'Performance Curves'!$L12*70+'Performance Curves'!$M12*70^2+'Performance Curves'!$N12*AT$1+'Performance Curves'!$O12*AT$1^2+'Performance Curves'!$P12*70*AT$1))),0)</f>
        <v>0</v>
      </c>
      <c r="AU90">
        <f>IFERROR(AU$2*(AU54/('Performance Curves'!$J12*(1-'Performance Curves'!$R12*(1-AU54/AU18))/('Performance Curves'!$K12+'Performance Curves'!$L12*70+'Performance Curves'!$M12*70^2+'Performance Curves'!$N12*AU$1+'Performance Curves'!$O12*AU$1^2+'Performance Curves'!$P12*70*AU$1))),0)</f>
        <v>0</v>
      </c>
      <c r="AV90">
        <f>IFERROR(AV$2*(AV54/('Performance Curves'!$J12*(1-'Performance Curves'!$R12*(1-AV54/AV18))/('Performance Curves'!$K12+'Performance Curves'!$L12*70+'Performance Curves'!$M12*70^2+'Performance Curves'!$N12*AV$1+'Performance Curves'!$O12*AV$1^2+'Performance Curves'!$P12*70*AV$1))),0)</f>
        <v>0</v>
      </c>
      <c r="AW90">
        <f>IFERROR(AW$2*(AW54/('Performance Curves'!$J12*(1-'Performance Curves'!$R12*(1-AW54/AW18))/('Performance Curves'!$K12+'Performance Curves'!$L12*70+'Performance Curves'!$M12*70^2+'Performance Curves'!$N12*AW$1+'Performance Curves'!$O12*AW$1^2+'Performance Curves'!$P12*70*AW$1))),0)</f>
        <v>0</v>
      </c>
      <c r="AX90">
        <f>IFERROR(AX$2*(AX54/('Performance Curves'!$J12*(1-'Performance Curves'!$R12*(1-AX54/AX18))/('Performance Curves'!$K12+'Performance Curves'!$L12*70+'Performance Curves'!$M12*70^2+'Performance Curves'!$N12*AX$1+'Performance Curves'!$O12*AX$1^2+'Performance Curves'!$P12*70*AX$1))),0)</f>
        <v>0</v>
      </c>
      <c r="AY90">
        <f>IFERROR(AY$2*(AY54/('Performance Curves'!$J12*(1-'Performance Curves'!$R12*(1-AY54/AY18))/('Performance Curves'!$K12+'Performance Curves'!$L12*70+'Performance Curves'!$M12*70^2+'Performance Curves'!$N12*AY$1+'Performance Curves'!$O12*AY$1^2+'Performance Curves'!$P12*70*AY$1))),0)</f>
        <v>0</v>
      </c>
      <c r="AZ90">
        <f>IFERROR(AZ$2*(AZ54/('Performance Curves'!$J12*(1-'Performance Curves'!$R12*(1-AZ54/AZ18))/('Performance Curves'!$K12+'Performance Curves'!$L12*70+'Performance Curves'!$M12*70^2+'Performance Curves'!$N12*AZ$1+'Performance Curves'!$O12*AZ$1^2+'Performance Curves'!$P12*70*AZ$1))),0)</f>
        <v>0</v>
      </c>
      <c r="BA90">
        <f>IFERROR(BA$2*(BA54/('Performance Curves'!$J12*(1-'Performance Curves'!$R12*(1-BA54/BA18))/('Performance Curves'!$K12+'Performance Curves'!$L12*70+'Performance Curves'!$M12*70^2+'Performance Curves'!$N12*BA$1+'Performance Curves'!$O12*BA$1^2+'Performance Curves'!$P12*70*BA$1))),0)</f>
        <v>0</v>
      </c>
      <c r="BB90">
        <f>IFERROR(BB$2*(BB54/('Performance Curves'!$J12*(1-'Performance Curves'!$R12*(1-BB54/BB18))/('Performance Curves'!$K12+'Performance Curves'!$L12*70+'Performance Curves'!$M12*70^2+'Performance Curves'!$N12*BB$1+'Performance Curves'!$O12*BB$1^2+'Performance Curves'!$P12*70*BB$1))),0)</f>
        <v>0</v>
      </c>
      <c r="BC90">
        <f>IFERROR(BC$2*(BC54/('Performance Curves'!$J12*(1-'Performance Curves'!$R12*(1-BC54/BC18))/('Performance Curves'!$K12+'Performance Curves'!$L12*70+'Performance Curves'!$M12*70^2+'Performance Curves'!$N12*BC$1+'Performance Curves'!$O12*BC$1^2+'Performance Curves'!$P12*70*BC$1))),0)</f>
        <v>0</v>
      </c>
      <c r="BD90">
        <f>IFERROR(BD$2*(BD54/('Performance Curves'!$J12*(1-'Performance Curves'!$R12*(1-BD54/BD18))/('Performance Curves'!$K12+'Performance Curves'!$L12*70+'Performance Curves'!$M12*70^2+'Performance Curves'!$N12*BD$1+'Performance Curves'!$O12*BD$1^2+'Performance Curves'!$P12*70*BD$1))),0)</f>
        <v>0</v>
      </c>
      <c r="BE90">
        <f>IFERROR(BE$2*(BE54/('Performance Curves'!$J12*(1-'Performance Curves'!$R12*(1-BE54/BE18))/('Performance Curves'!$K12+'Performance Curves'!$L12*70+'Performance Curves'!$M12*70^2+'Performance Curves'!$N12*BE$1+'Performance Curves'!$O12*BE$1^2+'Performance Curves'!$P12*70*BE$1))),0)</f>
        <v>0</v>
      </c>
      <c r="BF90">
        <f>IFERROR(BF$2*(BF54/('Performance Curves'!$J12*(1-'Performance Curves'!$R12*(1-BF54/BF18))/('Performance Curves'!$K12+'Performance Curves'!$L12*70+'Performance Curves'!$M12*70^2+'Performance Curves'!$N12*BF$1+'Performance Curves'!$O12*BF$1^2+'Performance Curves'!$P12*70*BF$1))),0)</f>
        <v>0</v>
      </c>
      <c r="BG90">
        <f>IFERROR(BG$2*(BG54/('Performance Curves'!$J12*(1-'Performance Curves'!$R12*(1-BG54/BG18))/('Performance Curves'!$K12+'Performance Curves'!$L12*70+'Performance Curves'!$M12*70^2+'Performance Curves'!$N12*BG$1+'Performance Curves'!$O12*BG$1^2+'Performance Curves'!$P12*70*BG$1))),0)</f>
        <v>0</v>
      </c>
      <c r="BH90">
        <f>IFERROR(BH$2*(BH54/('Performance Curves'!$J12*(1-'Performance Curves'!$R12*(1-BH54/BH18))/('Performance Curves'!$K12+'Performance Curves'!$L12*70+'Performance Curves'!$M12*70^2+'Performance Curves'!$N12*BH$1+'Performance Curves'!$O12*BH$1^2+'Performance Curves'!$P12*70*BH$1))),0)</f>
        <v>0</v>
      </c>
      <c r="BI90">
        <f>IFERROR(BI$2*(BI54/('Performance Curves'!$J12*(1-'Performance Curves'!$R12*(1-BI54/BI18))/('Performance Curves'!$K12+'Performance Curves'!$L12*70+'Performance Curves'!$M12*70^2+'Performance Curves'!$N12*BI$1+'Performance Curves'!$O12*BI$1^2+'Performance Curves'!$P12*70*BI$1))),0)</f>
        <v>0</v>
      </c>
      <c r="BJ90">
        <f>IFERROR(BJ$2*(BJ54/('Performance Curves'!$J12*(1-'Performance Curves'!$R12*(1-BJ54/BJ18))/('Performance Curves'!$K12+'Performance Curves'!$L12*70+'Performance Curves'!$M12*70^2+'Performance Curves'!$N12*BJ$1+'Performance Curves'!$O12*BJ$1^2+'Performance Curves'!$P12*70*BJ$1))),0)</f>
        <v>0</v>
      </c>
      <c r="BK90">
        <f>IFERROR(BK$2*(BK54/('Performance Curves'!$J12*(1-'Performance Curves'!$R12*(1-BK54/BK18))/('Performance Curves'!$K12+'Performance Curves'!$L12*70+'Performance Curves'!$M12*70^2+'Performance Curves'!$N12*BK$1+'Performance Curves'!$O12*BK$1^2+'Performance Curves'!$P12*70*BK$1))),0)</f>
        <v>0</v>
      </c>
      <c r="BL90">
        <f>IFERROR(BL$2*(BL54/('Performance Curves'!$J12*(1-'Performance Curves'!$R12*(1-BL54/BL18))/('Performance Curves'!$K12+'Performance Curves'!$L12*70+'Performance Curves'!$M12*70^2+'Performance Curves'!$N12*BL$1+'Performance Curves'!$O12*BL$1^2+'Performance Curves'!$P12*70*BL$1))),0)</f>
        <v>0</v>
      </c>
      <c r="BM90">
        <f>IFERROR(BM$2*(BM54/('Performance Curves'!$J12*(1-'Performance Curves'!$R12*(1-BM54/BM18))/('Performance Curves'!$K12+'Performance Curves'!$L12*70+'Performance Curves'!$M12*70^2+'Performance Curves'!$N12*BM$1+'Performance Curves'!$O12*BM$1^2+'Performance Curves'!$P12*70*BM$1))),0)</f>
        <v>0</v>
      </c>
      <c r="BN90">
        <f>IFERROR(BN$2*(BN54/('Performance Curves'!$J12*(1-'Performance Curves'!$R12*(1-BN54/BN18))/('Performance Curves'!$K12+'Performance Curves'!$L12*70+'Performance Curves'!$M12*70^2+'Performance Curves'!$N12*BN$1+'Performance Curves'!$O12*BN$1^2+'Performance Curves'!$P12*70*BN$1))),0)</f>
        <v>0</v>
      </c>
      <c r="BO90">
        <f>IFERROR(BO$2*(BO54/('Performance Curves'!$J12*(1-'Performance Curves'!$R12*(1-BO54/BO18))/('Performance Curves'!$K12+'Performance Curves'!$L12*70+'Performance Curves'!$M12*70^2+'Performance Curves'!$N12*BO$1+'Performance Curves'!$O12*BO$1^2+'Performance Curves'!$P12*70*BO$1))),0)</f>
        <v>0</v>
      </c>
      <c r="BP90">
        <f>IFERROR(BP$2*(BP54/('Performance Curves'!$J12*(1-'Performance Curves'!$R12*(1-BP54/BP18))/('Performance Curves'!$K12+'Performance Curves'!$L12*70+'Performance Curves'!$M12*70^2+'Performance Curves'!$N12*BP$1+'Performance Curves'!$O12*BP$1^2+'Performance Curves'!$P12*70*BP$1))),0)</f>
        <v>0</v>
      </c>
      <c r="BQ90">
        <f>IFERROR(BQ$2*(BQ54/('Performance Curves'!$J12*(1-'Performance Curves'!$R12*(1-BQ54/BQ18))/('Performance Curves'!$K12+'Performance Curves'!$L12*70+'Performance Curves'!$M12*70^2+'Performance Curves'!$N12*BQ$1+'Performance Curves'!$O12*BQ$1^2+'Performance Curves'!$P12*70*BQ$1))),0)</f>
        <v>0</v>
      </c>
      <c r="BR90">
        <f>IFERROR(BR$2*(BR54/('Performance Curves'!$J12*(1-'Performance Curves'!$R12*(1-BR54/BR18))/('Performance Curves'!$K12+'Performance Curves'!$L12*70+'Performance Curves'!$M12*70^2+'Performance Curves'!$N12*BR$1+'Performance Curves'!$O12*BR$1^2+'Performance Curves'!$P12*70*BR$1))),0)</f>
        <v>0</v>
      </c>
      <c r="BS90">
        <f>IFERROR(BS$2*(BS54/('Performance Curves'!$J12*(1-'Performance Curves'!$R12*(1-BS54/BS18))/('Performance Curves'!$K12+'Performance Curves'!$L12*70+'Performance Curves'!$M12*70^2+'Performance Curves'!$N12*BS$1+'Performance Curves'!$O12*BS$1^2+'Performance Curves'!$P12*70*BS$1))),0)</f>
        <v>0</v>
      </c>
      <c r="BT90">
        <f>IFERROR(BT$2*(BT54/('Performance Curves'!$J12*(1-'Performance Curves'!$R12*(1-BT54/BT18))/('Performance Curves'!$K12+'Performance Curves'!$L12*70+'Performance Curves'!$M12*70^2+'Performance Curves'!$N12*BT$1+'Performance Curves'!$O12*BT$1^2+'Performance Curves'!$P12*70*BT$1))),0)</f>
        <v>0</v>
      </c>
      <c r="BU90">
        <f>IFERROR(BU$2*(BU54/('Performance Curves'!$J12*(1-'Performance Curves'!$R12*(1-BU54/BU18))/('Performance Curves'!$K12+'Performance Curves'!$L12*70+'Performance Curves'!$M12*70^2+'Performance Curves'!$N12*BU$1+'Performance Curves'!$O12*BU$1^2+'Performance Curves'!$P12*70*BU$1))),0)</f>
        <v>0</v>
      </c>
      <c r="BV90">
        <f>IFERROR(BV$2*(BV54/('Performance Curves'!$J12*(1-'Performance Curves'!$R12*(1-BV54/BV18))/('Performance Curves'!$K12+'Performance Curves'!$L12*70+'Performance Curves'!$M12*70^2+'Performance Curves'!$N12*BV$1+'Performance Curves'!$O12*BV$1^2+'Performance Curves'!$P12*70*BV$1))),0)</f>
        <v>0</v>
      </c>
      <c r="BW90">
        <f>IFERROR(BW$2*(BW54/('Performance Curves'!$J12*(1-'Performance Curves'!$R12*(1-BW54/BW18))/('Performance Curves'!$K12+'Performance Curves'!$L12*70+'Performance Curves'!$M12*70^2+'Performance Curves'!$N12*BW$1+'Performance Curves'!$O12*BW$1^2+'Performance Curves'!$P12*70*BW$1))),0)</f>
        <v>0</v>
      </c>
      <c r="BX90">
        <f>IFERROR(BX$2*(BX54/('Performance Curves'!$J12*(1-'Performance Curves'!$R12*(1-BX54/BX18))/('Performance Curves'!$K12+'Performance Curves'!$L12*70+'Performance Curves'!$M12*70^2+'Performance Curves'!$N12*BX$1+'Performance Curves'!$O12*BX$1^2+'Performance Curves'!$P12*70*BX$1))),0)</f>
        <v>0</v>
      </c>
      <c r="BY90">
        <f>IFERROR(BY$2*(BY54/('Performance Curves'!$J12*(1-'Performance Curves'!$R12*(1-BY54/BY18))/('Performance Curves'!$K12+'Performance Curves'!$L12*70+'Performance Curves'!$M12*70^2+'Performance Curves'!$N12*BY$1+'Performance Curves'!$O12*BY$1^2+'Performance Curves'!$P12*70*BY$1))),0)</f>
        <v>0</v>
      </c>
      <c r="BZ90">
        <f>IFERROR(BZ$2*(BZ54/('Performance Curves'!$J12*(1-'Performance Curves'!$R12*(1-BZ54/BZ18))/('Performance Curves'!$K12+'Performance Curves'!$L12*70+'Performance Curves'!$M12*70^2+'Performance Curves'!$N12*BZ$1+'Performance Curves'!$O12*BZ$1^2+'Performance Curves'!$P12*70*BZ$1))),0)</f>
        <v>0</v>
      </c>
      <c r="CA90">
        <f>IFERROR(CA$2*(CA54/('Performance Curves'!$J12*(1-'Performance Curves'!$R12*(1-CA54/CA18))/('Performance Curves'!$K12+'Performance Curves'!$L12*70+'Performance Curves'!$M12*70^2+'Performance Curves'!$N12*CA$1+'Performance Curves'!$O12*CA$1^2+'Performance Curves'!$P12*70*CA$1))),0)</f>
        <v>0</v>
      </c>
      <c r="CB90">
        <f>IFERROR(CB$2*(CB54/('Performance Curves'!$J12*(1-'Performance Curves'!$R12*(1-CB54/CB18))/('Performance Curves'!$K12+'Performance Curves'!$L12*70+'Performance Curves'!$M12*70^2+'Performance Curves'!$N12*CB$1+'Performance Curves'!$O12*CB$1^2+'Performance Curves'!$P12*70*CB$1))),0)</f>
        <v>0</v>
      </c>
      <c r="CC90">
        <f>IFERROR(CC$2*(CC54/('Performance Curves'!$J12*(1-'Performance Curves'!$R12*(1-CC54/CC18))/('Performance Curves'!$K12+'Performance Curves'!$L12*70+'Performance Curves'!$M12*70^2+'Performance Curves'!$N12*CC$1+'Performance Curves'!$O12*CC$1^2+'Performance Curves'!$P12*70*CC$1))),0)</f>
        <v>0</v>
      </c>
      <c r="CD90">
        <f>IFERROR(CD$2*(CD54/('Performance Curves'!$J12*(1-'Performance Curves'!$R12*(1-CD54/CD18))/('Performance Curves'!$K12+'Performance Curves'!$L12*70+'Performance Curves'!$M12*70^2+'Performance Curves'!$N12*CD$1+'Performance Curves'!$O12*CD$1^2+'Performance Curves'!$P12*70*CD$1))),0)</f>
        <v>0</v>
      </c>
    </row>
    <row r="92" spans="1:82" x14ac:dyDescent="0.25">
      <c r="A92" t="s">
        <v>373</v>
      </c>
    </row>
    <row r="93" spans="1:82" x14ac:dyDescent="0.25">
      <c r="A93" t="s">
        <v>344</v>
      </c>
      <c r="B93">
        <f>IFERROR(B$2*(B57/('Performance Curves'!$J16*(1-'Performance Curves'!$R16*(1-B57/B21))/('Performance Curves'!$K16+'Performance Curves'!$L16*70+'Performance Curves'!$M16*70^2+'Performance Curves'!$N16*B$1+'Performance Curves'!$O16*B$1^2+'Performance Curves'!$P16*70*B$1))),0)</f>
        <v>0</v>
      </c>
      <c r="C93">
        <f>IFERROR(C$2*(C57/('Performance Curves'!$J16*(1-'Performance Curves'!$R16*(1-C57/C21))/('Performance Curves'!$K16+'Performance Curves'!$L16*70+'Performance Curves'!$M16*70^2+'Performance Curves'!$N16*C$1+'Performance Curves'!$O16*C$1^2+'Performance Curves'!$P16*70*C$1))),0)</f>
        <v>0</v>
      </c>
      <c r="D93">
        <f>IFERROR(D$2*(D57/('Performance Curves'!$J16*(1-'Performance Curves'!$R16*(1-D57/D21))/('Performance Curves'!$K16+'Performance Curves'!$L16*70+'Performance Curves'!$M16*70^2+'Performance Curves'!$N16*D$1+'Performance Curves'!$O16*D$1^2+'Performance Curves'!$P16*70*D$1))),0)</f>
        <v>0</v>
      </c>
      <c r="E93">
        <f>IFERROR(E$2*(E57/('Performance Curves'!$J16*(1-'Performance Curves'!$R16*(1-E57/E21))/('Performance Curves'!$K16+'Performance Curves'!$L16*70+'Performance Curves'!$M16*70^2+'Performance Curves'!$N16*E$1+'Performance Curves'!$O16*E$1^2+'Performance Curves'!$P16*70*E$1))),0)</f>
        <v>0</v>
      </c>
      <c r="F93">
        <f>IFERROR(F$2*(F57/('Performance Curves'!$J16*(1-'Performance Curves'!$R16*(1-F57/F21))/('Performance Curves'!$K16+'Performance Curves'!$L16*70+'Performance Curves'!$M16*70^2+'Performance Curves'!$N16*F$1+'Performance Curves'!$O16*F$1^2+'Performance Curves'!$P16*70*F$1))),0)</f>
        <v>0</v>
      </c>
      <c r="G93">
        <f>IFERROR(G$2*(G57/('Performance Curves'!$J16*(1-'Performance Curves'!$R16*(1-G57/G21))/('Performance Curves'!$K16+'Performance Curves'!$L16*70+'Performance Curves'!$M16*70^2+'Performance Curves'!$N16*G$1+'Performance Curves'!$O16*G$1^2+'Performance Curves'!$P16*70*G$1))),0)</f>
        <v>0</v>
      </c>
      <c r="H93">
        <f>IFERROR(H$2*(H57/('Performance Curves'!$J16*(1-'Performance Curves'!$R16*(1-H57/H21))/('Performance Curves'!$K16+'Performance Curves'!$L16*70+'Performance Curves'!$M16*70^2+'Performance Curves'!$N16*H$1+'Performance Curves'!$O16*H$1^2+'Performance Curves'!$P16*70*H$1))),0)</f>
        <v>0</v>
      </c>
      <c r="I93">
        <f>IFERROR(I$2*(I57/('Performance Curves'!$J16*(1-'Performance Curves'!$R16*(1-I57/I21))/('Performance Curves'!$K16+'Performance Curves'!$L16*70+'Performance Curves'!$M16*70^2+'Performance Curves'!$N16*I$1+'Performance Curves'!$O16*I$1^2+'Performance Curves'!$P16*70*I$1))),0)</f>
        <v>0</v>
      </c>
      <c r="J93">
        <f>IFERROR(J$2*(J57/('Performance Curves'!$J16*(1-'Performance Curves'!$R16*(1-J57/J21))/('Performance Curves'!$K16+'Performance Curves'!$L16*70+'Performance Curves'!$M16*70^2+'Performance Curves'!$N16*J$1+'Performance Curves'!$O16*J$1^2+'Performance Curves'!$P16*70*J$1))),0)</f>
        <v>0</v>
      </c>
      <c r="K93">
        <f>IFERROR(K$2*(K57/('Performance Curves'!$J16*(1-'Performance Curves'!$R16*(1-K57/K21))/('Performance Curves'!$K16+'Performance Curves'!$L16*70+'Performance Curves'!$M16*70^2+'Performance Curves'!$N16*K$1+'Performance Curves'!$O16*K$1^2+'Performance Curves'!$P16*70*K$1))),0)</f>
        <v>0</v>
      </c>
      <c r="L93">
        <f>IFERROR(L$2*(L57/('Performance Curves'!$J16*(1-'Performance Curves'!$R16*(1-L57/L21))/('Performance Curves'!$K16+'Performance Curves'!$L16*70+'Performance Curves'!$M16*70^2+'Performance Curves'!$N16*L$1+'Performance Curves'!$O16*L$1^2+'Performance Curves'!$P16*70*L$1))),0)</f>
        <v>0</v>
      </c>
      <c r="M93">
        <f>IFERROR(M$2*(M57/('Performance Curves'!$J16*(1-'Performance Curves'!$R16*(1-M57/M21))/('Performance Curves'!$K16+'Performance Curves'!$L16*70+'Performance Curves'!$M16*70^2+'Performance Curves'!$N16*M$1+'Performance Curves'!$O16*M$1^2+'Performance Curves'!$P16*70*M$1))),0)</f>
        <v>0</v>
      </c>
      <c r="N93">
        <f>IFERROR(N$2*(N57/('Performance Curves'!$J16*(1-'Performance Curves'!$R16*(1-N57/N21))/('Performance Curves'!$K16+'Performance Curves'!$L16*70+'Performance Curves'!$M16*70^2+'Performance Curves'!$N16*N$1+'Performance Curves'!$O16*N$1^2+'Performance Curves'!$P16*70*N$1))),0)</f>
        <v>0</v>
      </c>
      <c r="O93">
        <f>IFERROR(O$2*(O57/('Performance Curves'!$J16*(1-'Performance Curves'!$R16*(1-O57/O21))/('Performance Curves'!$K16+'Performance Curves'!$L16*70+'Performance Curves'!$M16*70^2+'Performance Curves'!$N16*O$1+'Performance Curves'!$O16*O$1^2+'Performance Curves'!$P16*70*O$1))),0)</f>
        <v>0</v>
      </c>
      <c r="P93">
        <f>IFERROR(P$2*(P57/('Performance Curves'!$J16*(1-'Performance Curves'!$R16*(1-P57/P21))/('Performance Curves'!$K16+'Performance Curves'!$L16*70+'Performance Curves'!$M16*70^2+'Performance Curves'!$N16*P$1+'Performance Curves'!$O16*P$1^2+'Performance Curves'!$P16*70*P$1))),0)</f>
        <v>0</v>
      </c>
      <c r="Q93">
        <f>IFERROR(Q$2*(Q57/('Performance Curves'!$J16*(1-'Performance Curves'!$R16*(1-Q57/Q21))/('Performance Curves'!$K16+'Performance Curves'!$L16*70+'Performance Curves'!$M16*70^2+'Performance Curves'!$N16*Q$1+'Performance Curves'!$O16*Q$1^2+'Performance Curves'!$P16*70*Q$1))),0)</f>
        <v>0</v>
      </c>
      <c r="R93">
        <f>IFERROR(R$2*(R57/('Performance Curves'!$J16*(1-'Performance Curves'!$R16*(1-R57/R21))/('Performance Curves'!$K16+'Performance Curves'!$L16*70+'Performance Curves'!$M16*70^2+'Performance Curves'!$N16*R$1+'Performance Curves'!$O16*R$1^2+'Performance Curves'!$P16*70*R$1))),0)</f>
        <v>0</v>
      </c>
      <c r="S93">
        <f>IFERROR(S$2*(S57/('Performance Curves'!$J16*(1-'Performance Curves'!$R16*(1-S57/S21))/('Performance Curves'!$K16+'Performance Curves'!$L16*70+'Performance Curves'!$M16*70^2+'Performance Curves'!$N16*S$1+'Performance Curves'!$O16*S$1^2+'Performance Curves'!$P16*70*S$1))),0)</f>
        <v>0</v>
      </c>
      <c r="T93">
        <f>IFERROR(T$2*(T57/('Performance Curves'!$J16*(1-'Performance Curves'!$R16*(1-T57/T21))/('Performance Curves'!$K16+'Performance Curves'!$L16*70+'Performance Curves'!$M16*70^2+'Performance Curves'!$N16*T$1+'Performance Curves'!$O16*T$1^2+'Performance Curves'!$P16*70*T$1))),0)</f>
        <v>0</v>
      </c>
      <c r="U93">
        <f>IFERROR(U$2*(U57/('Performance Curves'!$J16*(1-'Performance Curves'!$R16*(1-U57/U21))/('Performance Curves'!$K16+'Performance Curves'!$L16*70+'Performance Curves'!$M16*70^2+'Performance Curves'!$N16*U$1+'Performance Curves'!$O16*U$1^2+'Performance Curves'!$P16*70*U$1))),0)</f>
        <v>0</v>
      </c>
      <c r="V93">
        <f>IFERROR(V$2*(V57/('Performance Curves'!$J16*(1-'Performance Curves'!$R16*(1-V57/V21))/('Performance Curves'!$K16+'Performance Curves'!$L16*70+'Performance Curves'!$M16*70^2+'Performance Curves'!$N16*V$1+'Performance Curves'!$O16*V$1^2+'Performance Curves'!$P16*70*V$1))),0)</f>
        <v>0</v>
      </c>
      <c r="W93">
        <f>IFERROR(W$2*(W57/('Performance Curves'!$J16*(1-'Performance Curves'!$R16*(1-W57/W21))/('Performance Curves'!$K16+'Performance Curves'!$L16*70+'Performance Curves'!$M16*70^2+'Performance Curves'!$N16*W$1+'Performance Curves'!$O16*W$1^2+'Performance Curves'!$P16*70*W$1))),0)</f>
        <v>0</v>
      </c>
      <c r="X93">
        <f>IFERROR(X$2*(X57/('Performance Curves'!$J16*(1-'Performance Curves'!$R16*(1-X57/X21))/('Performance Curves'!$K16+'Performance Curves'!$L16*70+'Performance Curves'!$M16*70^2+'Performance Curves'!$N16*X$1+'Performance Curves'!$O16*X$1^2+'Performance Curves'!$P16*70*X$1))),0)</f>
        <v>0</v>
      </c>
      <c r="Y93">
        <f>IFERROR(Y$2*(Y57/('Performance Curves'!$J16*(1-'Performance Curves'!$R16*(1-Y57/Y21))/('Performance Curves'!$K16+'Performance Curves'!$L16*70+'Performance Curves'!$M16*70^2+'Performance Curves'!$N16*Y$1+'Performance Curves'!$O16*Y$1^2+'Performance Curves'!$P16*70*Y$1))),0)</f>
        <v>0</v>
      </c>
      <c r="Z93">
        <f>IFERROR(Z$2*(Z57/('Performance Curves'!$J16*(1-'Performance Curves'!$R16*(1-Z57/Z21))/('Performance Curves'!$K16+'Performance Curves'!$L16*70+'Performance Curves'!$M16*70^2+'Performance Curves'!$N16*Z$1+'Performance Curves'!$O16*Z$1^2+'Performance Curves'!$P16*70*Z$1))),0)</f>
        <v>0</v>
      </c>
      <c r="AA93">
        <f>IFERROR(AA$2*(AA57/('Performance Curves'!$J16*(1-'Performance Curves'!$R16*(1-AA57/AA21))/('Performance Curves'!$K16+'Performance Curves'!$L16*70+'Performance Curves'!$M16*70^2+'Performance Curves'!$N16*AA$1+'Performance Curves'!$O16*AA$1^2+'Performance Curves'!$P16*70*AA$1))),0)</f>
        <v>0</v>
      </c>
      <c r="AB93">
        <f>IFERROR(AB$2*(AB57/('Performance Curves'!$J16*(1-'Performance Curves'!$R16*(1-AB57/AB21))/('Performance Curves'!$K16+'Performance Curves'!$L16*70+'Performance Curves'!$M16*70^2+'Performance Curves'!$N16*AB$1+'Performance Curves'!$O16*AB$1^2+'Performance Curves'!$P16*70*AB$1))),0)</f>
        <v>0</v>
      </c>
      <c r="AC93">
        <f>IFERROR(AC$2*(AC57/('Performance Curves'!$J16*(1-'Performance Curves'!$R16*(1-AC57/AC21))/('Performance Curves'!$K16+'Performance Curves'!$L16*70+'Performance Curves'!$M16*70^2+'Performance Curves'!$N16*AC$1+'Performance Curves'!$O16*AC$1^2+'Performance Curves'!$P16*70*AC$1))),0)</f>
        <v>0</v>
      </c>
      <c r="AD93">
        <f>IFERROR(AD$2*(AD57/('Performance Curves'!$J16*(1-'Performance Curves'!$R16*(1-AD57/AD21))/('Performance Curves'!$K16+'Performance Curves'!$L16*70+'Performance Curves'!$M16*70^2+'Performance Curves'!$N16*AD$1+'Performance Curves'!$O16*AD$1^2+'Performance Curves'!$P16*70*AD$1))),0)</f>
        <v>0</v>
      </c>
      <c r="AE93">
        <f>IFERROR(AE$2*(AE57/('Performance Curves'!$J16*(1-'Performance Curves'!$R16*(1-AE57/AE21))/('Performance Curves'!$K16+'Performance Curves'!$L16*70+'Performance Curves'!$M16*70^2+'Performance Curves'!$N16*AE$1+'Performance Curves'!$O16*AE$1^2+'Performance Curves'!$P16*70*AE$1))),0)</f>
        <v>0</v>
      </c>
      <c r="AF93">
        <f>IFERROR(AF$2*(AF57/('Performance Curves'!$J16*(1-'Performance Curves'!$R16*(1-AF57/AF21))/('Performance Curves'!$K16+'Performance Curves'!$L16*70+'Performance Curves'!$M16*70^2+'Performance Curves'!$N16*AF$1+'Performance Curves'!$O16*AF$1^2+'Performance Curves'!$P16*70*AF$1))),0)</f>
        <v>0</v>
      </c>
      <c r="AG93">
        <f>IFERROR(AG$2*(AG57/('Performance Curves'!$J16*(1-'Performance Curves'!$R16*(1-AG57/AG21))/('Performance Curves'!$K16+'Performance Curves'!$L16*70+'Performance Curves'!$M16*70^2+'Performance Curves'!$N16*AG$1+'Performance Curves'!$O16*AG$1^2+'Performance Curves'!$P16*70*AG$1))),0)</f>
        <v>0</v>
      </c>
      <c r="AH93">
        <f>IFERROR(AH$2*(AH57/('Performance Curves'!$J16*(1-'Performance Curves'!$R16*(1-AH57/AH21))/('Performance Curves'!$K16+'Performance Curves'!$L16*70+'Performance Curves'!$M16*70^2+'Performance Curves'!$N16*AH$1+'Performance Curves'!$O16*AH$1^2+'Performance Curves'!$P16*70*AH$1))),0)</f>
        <v>0</v>
      </c>
      <c r="AI93">
        <f>IFERROR(AI$2*(AI57/('Performance Curves'!$J16*(1-'Performance Curves'!$R16*(1-AI57/AI21))/('Performance Curves'!$K16+'Performance Curves'!$L16*70+'Performance Curves'!$M16*70^2+'Performance Curves'!$N16*AI$1+'Performance Curves'!$O16*AI$1^2+'Performance Curves'!$P16*70*AI$1))),0)</f>
        <v>0</v>
      </c>
      <c r="AJ93">
        <f>IFERROR(AJ$2*(AJ57/('Performance Curves'!$J16*(1-'Performance Curves'!$R16*(1-AJ57/AJ21))/('Performance Curves'!$K16+'Performance Curves'!$L16*70+'Performance Curves'!$M16*70^2+'Performance Curves'!$N16*AJ$1+'Performance Curves'!$O16*AJ$1^2+'Performance Curves'!$P16*70*AJ$1))),0)</f>
        <v>0</v>
      </c>
      <c r="AK93">
        <f>IFERROR(AK$2*(AK57/('Performance Curves'!$J16*(1-'Performance Curves'!$R16*(1-AK57/AK21))/('Performance Curves'!$K16+'Performance Curves'!$L16*70+'Performance Curves'!$M16*70^2+'Performance Curves'!$N16*AK$1+'Performance Curves'!$O16*AK$1^2+'Performance Curves'!$P16*70*AK$1))),0)</f>
        <v>0</v>
      </c>
      <c r="AL93">
        <f>IFERROR(AL$2*(AL57/('Performance Curves'!$J16*(1-'Performance Curves'!$R16*(1-AL57/AL21))/('Performance Curves'!$K16+'Performance Curves'!$L16*70+'Performance Curves'!$M16*70^2+'Performance Curves'!$N16*AL$1+'Performance Curves'!$O16*AL$1^2+'Performance Curves'!$P16*70*AL$1))),0)</f>
        <v>0</v>
      </c>
      <c r="AM93">
        <f>IFERROR(AM$2*(AM57/('Performance Curves'!$J16*(1-'Performance Curves'!$R16*(1-AM57/AM21))/('Performance Curves'!$K16+'Performance Curves'!$L16*70+'Performance Curves'!$M16*70^2+'Performance Curves'!$N16*AM$1+'Performance Curves'!$O16*AM$1^2+'Performance Curves'!$P16*70*AM$1))),0)</f>
        <v>0</v>
      </c>
      <c r="AN93">
        <f>IFERROR(AN$2*(AN57/('Performance Curves'!$J16*(1-'Performance Curves'!$R16*(1-AN57/AN21))/('Performance Curves'!$K16+'Performance Curves'!$L16*70+'Performance Curves'!$M16*70^2+'Performance Curves'!$N16*AN$1+'Performance Curves'!$O16*AN$1^2+'Performance Curves'!$P16*70*AN$1))),0)</f>
        <v>0</v>
      </c>
      <c r="AO93">
        <f>IFERROR(AO$2*(AO57/('Performance Curves'!$J16*(1-'Performance Curves'!$R16*(1-AO57/AO21))/('Performance Curves'!$K16+'Performance Curves'!$L16*70+'Performance Curves'!$M16*70^2+'Performance Curves'!$N16*AO$1+'Performance Curves'!$O16*AO$1^2+'Performance Curves'!$P16*70*AO$1))),0)</f>
        <v>0</v>
      </c>
      <c r="AP93">
        <f>IFERROR(AP$2*(AP57/('Performance Curves'!$J16*(1-'Performance Curves'!$R16*(1-AP57/AP21))/('Performance Curves'!$K16+'Performance Curves'!$L16*70+'Performance Curves'!$M16*70^2+'Performance Curves'!$N16*AP$1+'Performance Curves'!$O16*AP$1^2+'Performance Curves'!$P16*70*AP$1))),0)</f>
        <v>0</v>
      </c>
      <c r="AQ93">
        <f>IFERROR(AQ$2*(AQ57/('Performance Curves'!$J16*(1-'Performance Curves'!$R16*(1-AQ57/AQ21))/('Performance Curves'!$K16+'Performance Curves'!$L16*70+'Performance Curves'!$M16*70^2+'Performance Curves'!$N16*AQ$1+'Performance Curves'!$O16*AQ$1^2+'Performance Curves'!$P16*70*AQ$1))),0)</f>
        <v>0</v>
      </c>
      <c r="AR93">
        <f>IFERROR(AR$2*(AR57/('Performance Curves'!$J16*(1-'Performance Curves'!$R16*(1-AR57/AR21))/('Performance Curves'!$K16+'Performance Curves'!$L16*70+'Performance Curves'!$M16*70^2+'Performance Curves'!$N16*AR$1+'Performance Curves'!$O16*AR$1^2+'Performance Curves'!$P16*70*AR$1))),0)</f>
        <v>0</v>
      </c>
      <c r="AS93">
        <f>IFERROR(AS$2*(AS57/('Performance Curves'!$J16*(1-'Performance Curves'!$R16*(1-AS57/AS21))/('Performance Curves'!$K16+'Performance Curves'!$L16*70+'Performance Curves'!$M16*70^2+'Performance Curves'!$N16*AS$1+'Performance Curves'!$O16*AS$1^2+'Performance Curves'!$P16*70*AS$1))),0)</f>
        <v>0</v>
      </c>
      <c r="AT93">
        <f>IFERROR(AT$2*(AT57/('Performance Curves'!$J16*(1-'Performance Curves'!$R16*(1-AT57/AT21))/('Performance Curves'!$K16+'Performance Curves'!$L16*70+'Performance Curves'!$M16*70^2+'Performance Curves'!$N16*AT$1+'Performance Curves'!$O16*AT$1^2+'Performance Curves'!$P16*70*AT$1))),0)</f>
        <v>0</v>
      </c>
      <c r="AU93">
        <f>IFERROR(AU$2*(AU57/('Performance Curves'!$J16*(1-'Performance Curves'!$R16*(1-AU57/AU21))/('Performance Curves'!$K16+'Performance Curves'!$L16*70+'Performance Curves'!$M16*70^2+'Performance Curves'!$N16*AU$1+'Performance Curves'!$O16*AU$1^2+'Performance Curves'!$P16*70*AU$1))),0)</f>
        <v>0</v>
      </c>
      <c r="AV93">
        <f>IFERROR(AV$2*(AV57/('Performance Curves'!$J16*(1-'Performance Curves'!$R16*(1-AV57/AV21))/('Performance Curves'!$K16+'Performance Curves'!$L16*70+'Performance Curves'!$M16*70^2+'Performance Curves'!$N16*AV$1+'Performance Curves'!$O16*AV$1^2+'Performance Curves'!$P16*70*AV$1))),0)</f>
        <v>0</v>
      </c>
      <c r="AW93">
        <f>IFERROR(AW$2*(AW57/('Performance Curves'!$J16*(1-'Performance Curves'!$R16*(1-AW57/AW21))/('Performance Curves'!$K16+'Performance Curves'!$L16*70+'Performance Curves'!$M16*70^2+'Performance Curves'!$N16*AW$1+'Performance Curves'!$O16*AW$1^2+'Performance Curves'!$P16*70*AW$1))),0)</f>
        <v>0</v>
      </c>
      <c r="AX93">
        <f>IFERROR(AX$2*(AX57/('Performance Curves'!$J16*(1-'Performance Curves'!$R16*(1-AX57/AX21))/('Performance Curves'!$K16+'Performance Curves'!$L16*70+'Performance Curves'!$M16*70^2+'Performance Curves'!$N16*AX$1+'Performance Curves'!$O16*AX$1^2+'Performance Curves'!$P16*70*AX$1))),0)</f>
        <v>0</v>
      </c>
      <c r="AY93">
        <f>IFERROR(AY$2*(AY57/('Performance Curves'!$J16*(1-'Performance Curves'!$R16*(1-AY57/AY21))/('Performance Curves'!$K16+'Performance Curves'!$L16*70+'Performance Curves'!$M16*70^2+'Performance Curves'!$N16*AY$1+'Performance Curves'!$O16*AY$1^2+'Performance Curves'!$P16*70*AY$1))),0)</f>
        <v>0</v>
      </c>
      <c r="AZ93">
        <f>IFERROR(AZ$2*(AZ57/('Performance Curves'!$J16*(1-'Performance Curves'!$R16*(1-AZ57/AZ21))/('Performance Curves'!$K16+'Performance Curves'!$L16*70+'Performance Curves'!$M16*70^2+'Performance Curves'!$N16*AZ$1+'Performance Curves'!$O16*AZ$1^2+'Performance Curves'!$P16*70*AZ$1))),0)</f>
        <v>0</v>
      </c>
      <c r="BA93">
        <f>IFERROR(BA$2*(BA57/('Performance Curves'!$J16*(1-'Performance Curves'!$R16*(1-BA57/BA21))/('Performance Curves'!$K16+'Performance Curves'!$L16*70+'Performance Curves'!$M16*70^2+'Performance Curves'!$N16*BA$1+'Performance Curves'!$O16*BA$1^2+'Performance Curves'!$P16*70*BA$1))),0)</f>
        <v>0</v>
      </c>
      <c r="BB93">
        <f>IFERROR(BB$2*(BB57/('Performance Curves'!$J16*(1-'Performance Curves'!$R16*(1-BB57/BB21))/('Performance Curves'!$K16+'Performance Curves'!$L16*70+'Performance Curves'!$M16*70^2+'Performance Curves'!$N16*BB$1+'Performance Curves'!$O16*BB$1^2+'Performance Curves'!$P16*70*BB$1))),0)</f>
        <v>0</v>
      </c>
      <c r="BC93">
        <f>IFERROR(BC$2*(BC57/('Performance Curves'!$J16*(1-'Performance Curves'!$R16*(1-BC57/BC21))/('Performance Curves'!$K16+'Performance Curves'!$L16*70+'Performance Curves'!$M16*70^2+'Performance Curves'!$N16*BC$1+'Performance Curves'!$O16*BC$1^2+'Performance Curves'!$P16*70*BC$1))),0)</f>
        <v>0</v>
      </c>
      <c r="BD93">
        <f>IFERROR(BD$2*(BD57/('Performance Curves'!$J16*(1-'Performance Curves'!$R16*(1-BD57/BD21))/('Performance Curves'!$K16+'Performance Curves'!$L16*70+'Performance Curves'!$M16*70^2+'Performance Curves'!$N16*BD$1+'Performance Curves'!$O16*BD$1^2+'Performance Curves'!$P16*70*BD$1))),0)</f>
        <v>0</v>
      </c>
      <c r="BE93">
        <f>IFERROR(BE$2*(BE57/('Performance Curves'!$J16*(1-'Performance Curves'!$R16*(1-BE57/BE21))/('Performance Curves'!$K16+'Performance Curves'!$L16*70+'Performance Curves'!$M16*70^2+'Performance Curves'!$N16*BE$1+'Performance Curves'!$O16*BE$1^2+'Performance Curves'!$P16*70*BE$1))),0)</f>
        <v>0</v>
      </c>
      <c r="BF93">
        <f>IFERROR(BF$2*(BF57/('Performance Curves'!$J16*(1-'Performance Curves'!$R16*(1-BF57/BF21))/('Performance Curves'!$K16+'Performance Curves'!$L16*70+'Performance Curves'!$M16*70^2+'Performance Curves'!$N16*BF$1+'Performance Curves'!$O16*BF$1^2+'Performance Curves'!$P16*70*BF$1))),0)</f>
        <v>0</v>
      </c>
      <c r="BG93">
        <f>IFERROR(BG$2*(BG57/('Performance Curves'!$J16*(1-'Performance Curves'!$R16*(1-BG57/BG21))/('Performance Curves'!$K16+'Performance Curves'!$L16*70+'Performance Curves'!$M16*70^2+'Performance Curves'!$N16*BG$1+'Performance Curves'!$O16*BG$1^2+'Performance Curves'!$P16*70*BG$1))),0)</f>
        <v>0</v>
      </c>
      <c r="BH93">
        <f>IFERROR(BH$2*(BH57/('Performance Curves'!$J16*(1-'Performance Curves'!$R16*(1-BH57/BH21))/('Performance Curves'!$K16+'Performance Curves'!$L16*70+'Performance Curves'!$M16*70^2+'Performance Curves'!$N16*BH$1+'Performance Curves'!$O16*BH$1^2+'Performance Curves'!$P16*70*BH$1))),0)</f>
        <v>0</v>
      </c>
      <c r="BI93">
        <f>IFERROR(BI$2*(BI57/('Performance Curves'!$J16*(1-'Performance Curves'!$R16*(1-BI57/BI21))/('Performance Curves'!$K16+'Performance Curves'!$L16*70+'Performance Curves'!$M16*70^2+'Performance Curves'!$N16*BI$1+'Performance Curves'!$O16*BI$1^2+'Performance Curves'!$P16*70*BI$1))),0)</f>
        <v>0</v>
      </c>
      <c r="BJ93">
        <f>IFERROR(BJ$2*(BJ57/('Performance Curves'!$J16*(1-'Performance Curves'!$R16*(1-BJ57/BJ21))/('Performance Curves'!$K16+'Performance Curves'!$L16*70+'Performance Curves'!$M16*70^2+'Performance Curves'!$N16*BJ$1+'Performance Curves'!$O16*BJ$1^2+'Performance Curves'!$P16*70*BJ$1))),0)</f>
        <v>0</v>
      </c>
      <c r="BK93">
        <f>IFERROR(BK$2*(BK57/('Performance Curves'!$J16*(1-'Performance Curves'!$R16*(1-BK57/BK21))/('Performance Curves'!$K16+'Performance Curves'!$L16*70+'Performance Curves'!$M16*70^2+'Performance Curves'!$N16*BK$1+'Performance Curves'!$O16*BK$1^2+'Performance Curves'!$P16*70*BK$1))),0)</f>
        <v>0</v>
      </c>
      <c r="BL93">
        <f>IFERROR(BL$2*(BL57/('Performance Curves'!$J16*(1-'Performance Curves'!$R16*(1-BL57/BL21))/('Performance Curves'!$K16+'Performance Curves'!$L16*70+'Performance Curves'!$M16*70^2+'Performance Curves'!$N16*BL$1+'Performance Curves'!$O16*BL$1^2+'Performance Curves'!$P16*70*BL$1))),0)</f>
        <v>0</v>
      </c>
      <c r="BM93">
        <f>IFERROR(BM$2*(BM57/('Performance Curves'!$J16*(1-'Performance Curves'!$R16*(1-BM57/BM21))/('Performance Curves'!$K16+'Performance Curves'!$L16*70+'Performance Curves'!$M16*70^2+'Performance Curves'!$N16*BM$1+'Performance Curves'!$O16*BM$1^2+'Performance Curves'!$P16*70*BM$1))),0)</f>
        <v>0</v>
      </c>
      <c r="BN93">
        <f>IFERROR(BN$2*(BN57/('Performance Curves'!$J16*(1-'Performance Curves'!$R16*(1-BN57/BN21))/('Performance Curves'!$K16+'Performance Curves'!$L16*70+'Performance Curves'!$M16*70^2+'Performance Curves'!$N16*BN$1+'Performance Curves'!$O16*BN$1^2+'Performance Curves'!$P16*70*BN$1))),0)</f>
        <v>0</v>
      </c>
      <c r="BO93">
        <f>IFERROR(BO$2*(BO57/('Performance Curves'!$J16*(1-'Performance Curves'!$R16*(1-BO57/BO21))/('Performance Curves'!$K16+'Performance Curves'!$L16*70+'Performance Curves'!$M16*70^2+'Performance Curves'!$N16*BO$1+'Performance Curves'!$O16*BO$1^2+'Performance Curves'!$P16*70*BO$1))),0)</f>
        <v>0</v>
      </c>
      <c r="BP93">
        <f>IFERROR(BP$2*(BP57/('Performance Curves'!$J16*(1-'Performance Curves'!$R16*(1-BP57/BP21))/('Performance Curves'!$K16+'Performance Curves'!$L16*70+'Performance Curves'!$M16*70^2+'Performance Curves'!$N16*BP$1+'Performance Curves'!$O16*BP$1^2+'Performance Curves'!$P16*70*BP$1))),0)</f>
        <v>0</v>
      </c>
      <c r="BQ93">
        <f>IFERROR(BQ$2*(BQ57/('Performance Curves'!$J16*(1-'Performance Curves'!$R16*(1-BQ57/BQ21))/('Performance Curves'!$K16+'Performance Curves'!$L16*70+'Performance Curves'!$M16*70^2+'Performance Curves'!$N16*BQ$1+'Performance Curves'!$O16*BQ$1^2+'Performance Curves'!$P16*70*BQ$1))),0)</f>
        <v>0</v>
      </c>
      <c r="BR93">
        <f>IFERROR(BR$2*(BR57/('Performance Curves'!$J16*(1-'Performance Curves'!$R16*(1-BR57/BR21))/('Performance Curves'!$K16+'Performance Curves'!$L16*70+'Performance Curves'!$M16*70^2+'Performance Curves'!$N16*BR$1+'Performance Curves'!$O16*BR$1^2+'Performance Curves'!$P16*70*BR$1))),0)</f>
        <v>0</v>
      </c>
      <c r="BS93">
        <f>IFERROR(BS$2*(BS57/('Performance Curves'!$J16*(1-'Performance Curves'!$R16*(1-BS57/BS21))/('Performance Curves'!$K16+'Performance Curves'!$L16*70+'Performance Curves'!$M16*70^2+'Performance Curves'!$N16*BS$1+'Performance Curves'!$O16*BS$1^2+'Performance Curves'!$P16*70*BS$1))),0)</f>
        <v>0</v>
      </c>
      <c r="BT93">
        <f>IFERROR(BT$2*(BT57/('Performance Curves'!$J16*(1-'Performance Curves'!$R16*(1-BT57/BT21))/('Performance Curves'!$K16+'Performance Curves'!$L16*70+'Performance Curves'!$M16*70^2+'Performance Curves'!$N16*BT$1+'Performance Curves'!$O16*BT$1^2+'Performance Curves'!$P16*70*BT$1))),0)</f>
        <v>0</v>
      </c>
      <c r="BU93">
        <f>IFERROR(BU$2*(BU57/('Performance Curves'!$J16*(1-'Performance Curves'!$R16*(1-BU57/BU21))/('Performance Curves'!$K16+'Performance Curves'!$L16*70+'Performance Curves'!$M16*70^2+'Performance Curves'!$N16*BU$1+'Performance Curves'!$O16*BU$1^2+'Performance Curves'!$P16*70*BU$1))),0)</f>
        <v>0</v>
      </c>
      <c r="BV93">
        <f>IFERROR(BV$2*(BV57/('Performance Curves'!$J16*(1-'Performance Curves'!$R16*(1-BV57/BV21))/('Performance Curves'!$K16+'Performance Curves'!$L16*70+'Performance Curves'!$M16*70^2+'Performance Curves'!$N16*BV$1+'Performance Curves'!$O16*BV$1^2+'Performance Curves'!$P16*70*BV$1))),0)</f>
        <v>0</v>
      </c>
      <c r="BW93">
        <f>IFERROR(BW$2*(BW57/('Performance Curves'!$J16*(1-'Performance Curves'!$R16*(1-BW57/BW21))/('Performance Curves'!$K16+'Performance Curves'!$L16*70+'Performance Curves'!$M16*70^2+'Performance Curves'!$N16*BW$1+'Performance Curves'!$O16*BW$1^2+'Performance Curves'!$P16*70*BW$1))),0)</f>
        <v>0</v>
      </c>
      <c r="BX93">
        <f>IFERROR(BX$2*(BX57/('Performance Curves'!$J16*(1-'Performance Curves'!$R16*(1-BX57/BX21))/('Performance Curves'!$K16+'Performance Curves'!$L16*70+'Performance Curves'!$M16*70^2+'Performance Curves'!$N16*BX$1+'Performance Curves'!$O16*BX$1^2+'Performance Curves'!$P16*70*BX$1))),0)</f>
        <v>0</v>
      </c>
      <c r="BY93">
        <f>IFERROR(BY$2*(BY57/('Performance Curves'!$J16*(1-'Performance Curves'!$R16*(1-BY57/BY21))/('Performance Curves'!$K16+'Performance Curves'!$L16*70+'Performance Curves'!$M16*70^2+'Performance Curves'!$N16*BY$1+'Performance Curves'!$O16*BY$1^2+'Performance Curves'!$P16*70*BY$1))),0)</f>
        <v>0</v>
      </c>
      <c r="BZ93">
        <f>IFERROR(BZ$2*(BZ57/('Performance Curves'!$J16*(1-'Performance Curves'!$R16*(1-BZ57/BZ21))/('Performance Curves'!$K16+'Performance Curves'!$L16*70+'Performance Curves'!$M16*70^2+'Performance Curves'!$N16*BZ$1+'Performance Curves'!$O16*BZ$1^2+'Performance Curves'!$P16*70*BZ$1))),0)</f>
        <v>0</v>
      </c>
      <c r="CA93">
        <f>IFERROR(CA$2*(CA57/('Performance Curves'!$J16*(1-'Performance Curves'!$R16*(1-CA57/CA21))/('Performance Curves'!$K16+'Performance Curves'!$L16*70+'Performance Curves'!$M16*70^2+'Performance Curves'!$N16*CA$1+'Performance Curves'!$O16*CA$1^2+'Performance Curves'!$P16*70*CA$1))),0)</f>
        <v>0</v>
      </c>
      <c r="CB93">
        <f>IFERROR(CB$2*(CB57/('Performance Curves'!$J16*(1-'Performance Curves'!$R16*(1-CB57/CB21))/('Performance Curves'!$K16+'Performance Curves'!$L16*70+'Performance Curves'!$M16*70^2+'Performance Curves'!$N16*CB$1+'Performance Curves'!$O16*CB$1^2+'Performance Curves'!$P16*70*CB$1))),0)</f>
        <v>0</v>
      </c>
      <c r="CC93">
        <f>IFERROR(CC$2*(CC57/('Performance Curves'!$J16*(1-'Performance Curves'!$R16*(1-CC57/CC21))/('Performance Curves'!$K16+'Performance Curves'!$L16*70+'Performance Curves'!$M16*70^2+'Performance Curves'!$N16*CC$1+'Performance Curves'!$O16*CC$1^2+'Performance Curves'!$P16*70*CC$1))),0)</f>
        <v>0</v>
      </c>
      <c r="CD93">
        <f>IFERROR(CD$2*(CD57/('Performance Curves'!$J16*(1-'Performance Curves'!$R16*(1-CD57/CD21))/('Performance Curves'!$K16+'Performance Curves'!$L16*70+'Performance Curves'!$M16*70^2+'Performance Curves'!$N16*CD$1+'Performance Curves'!$O16*CD$1^2+'Performance Curves'!$P16*70*CD$1))),0)</f>
        <v>0</v>
      </c>
    </row>
    <row r="94" spans="1:82" x14ac:dyDescent="0.25">
      <c r="A94" t="s">
        <v>345</v>
      </c>
      <c r="B94">
        <f>IFERROR(B$2*(B58/('Performance Curves'!$J17*(1-'Performance Curves'!$R17*(1-B58/B22))/('Performance Curves'!$K17+'Performance Curves'!$L17*70+'Performance Curves'!$M17*70^2+'Performance Curves'!$N17*B$1+'Performance Curves'!$O17*B$1^2+'Performance Curves'!$P17*70*B$1))),0)</f>
        <v>0</v>
      </c>
      <c r="C94">
        <f>IFERROR(C$2*(C58/('Performance Curves'!$J17*(1-'Performance Curves'!$R17*(1-C58/C22))/('Performance Curves'!$K17+'Performance Curves'!$L17*70+'Performance Curves'!$M17*70^2+'Performance Curves'!$N17*C$1+'Performance Curves'!$O17*C$1^2+'Performance Curves'!$P17*70*C$1))),0)</f>
        <v>0</v>
      </c>
      <c r="D94">
        <f>IFERROR(D$2*(D58/('Performance Curves'!$J17*(1-'Performance Curves'!$R17*(1-D58/D22))/('Performance Curves'!$K17+'Performance Curves'!$L17*70+'Performance Curves'!$M17*70^2+'Performance Curves'!$N17*D$1+'Performance Curves'!$O17*D$1^2+'Performance Curves'!$P17*70*D$1))),0)</f>
        <v>0</v>
      </c>
      <c r="E94">
        <f>IFERROR(E$2*(E58/('Performance Curves'!$J17*(1-'Performance Curves'!$R17*(1-E58/E22))/('Performance Curves'!$K17+'Performance Curves'!$L17*70+'Performance Curves'!$M17*70^2+'Performance Curves'!$N17*E$1+'Performance Curves'!$O17*E$1^2+'Performance Curves'!$P17*70*E$1))),0)</f>
        <v>0</v>
      </c>
      <c r="F94">
        <f>IFERROR(F$2*(F58/('Performance Curves'!$J17*(1-'Performance Curves'!$R17*(1-F58/F22))/('Performance Curves'!$K17+'Performance Curves'!$L17*70+'Performance Curves'!$M17*70^2+'Performance Curves'!$N17*F$1+'Performance Curves'!$O17*F$1^2+'Performance Curves'!$P17*70*F$1))),0)</f>
        <v>0</v>
      </c>
      <c r="G94">
        <f>IFERROR(G$2*(G58/('Performance Curves'!$J17*(1-'Performance Curves'!$R17*(1-G58/G22))/('Performance Curves'!$K17+'Performance Curves'!$L17*70+'Performance Curves'!$M17*70^2+'Performance Curves'!$N17*G$1+'Performance Curves'!$O17*G$1^2+'Performance Curves'!$P17*70*G$1))),0)</f>
        <v>0</v>
      </c>
      <c r="H94">
        <f>IFERROR(H$2*(H58/('Performance Curves'!$J17*(1-'Performance Curves'!$R17*(1-H58/H22))/('Performance Curves'!$K17+'Performance Curves'!$L17*70+'Performance Curves'!$M17*70^2+'Performance Curves'!$N17*H$1+'Performance Curves'!$O17*H$1^2+'Performance Curves'!$P17*70*H$1))),0)</f>
        <v>0</v>
      </c>
      <c r="I94">
        <f>IFERROR(I$2*(I58/('Performance Curves'!$J17*(1-'Performance Curves'!$R17*(1-I58/I22))/('Performance Curves'!$K17+'Performance Curves'!$L17*70+'Performance Curves'!$M17*70^2+'Performance Curves'!$N17*I$1+'Performance Curves'!$O17*I$1^2+'Performance Curves'!$P17*70*I$1))),0)</f>
        <v>0</v>
      </c>
      <c r="J94">
        <f>IFERROR(J$2*(J58/('Performance Curves'!$J17*(1-'Performance Curves'!$R17*(1-J58/J22))/('Performance Curves'!$K17+'Performance Curves'!$L17*70+'Performance Curves'!$M17*70^2+'Performance Curves'!$N17*J$1+'Performance Curves'!$O17*J$1^2+'Performance Curves'!$P17*70*J$1))),0)</f>
        <v>0</v>
      </c>
      <c r="K94">
        <f>IFERROR(K$2*(K58/('Performance Curves'!$J17*(1-'Performance Curves'!$R17*(1-K58/K22))/('Performance Curves'!$K17+'Performance Curves'!$L17*70+'Performance Curves'!$M17*70^2+'Performance Curves'!$N17*K$1+'Performance Curves'!$O17*K$1^2+'Performance Curves'!$P17*70*K$1))),0)</f>
        <v>0</v>
      </c>
      <c r="L94">
        <f>IFERROR(L$2*(L58/('Performance Curves'!$J17*(1-'Performance Curves'!$R17*(1-L58/L22))/('Performance Curves'!$K17+'Performance Curves'!$L17*70+'Performance Curves'!$M17*70^2+'Performance Curves'!$N17*L$1+'Performance Curves'!$O17*L$1^2+'Performance Curves'!$P17*70*L$1))),0)</f>
        <v>0</v>
      </c>
      <c r="M94">
        <f>IFERROR(M$2*(M58/('Performance Curves'!$J17*(1-'Performance Curves'!$R17*(1-M58/M22))/('Performance Curves'!$K17+'Performance Curves'!$L17*70+'Performance Curves'!$M17*70^2+'Performance Curves'!$N17*M$1+'Performance Curves'!$O17*M$1^2+'Performance Curves'!$P17*70*M$1))),0)</f>
        <v>0</v>
      </c>
      <c r="N94">
        <f>IFERROR(N$2*(N58/('Performance Curves'!$J17*(1-'Performance Curves'!$R17*(1-N58/N22))/('Performance Curves'!$K17+'Performance Curves'!$L17*70+'Performance Curves'!$M17*70^2+'Performance Curves'!$N17*N$1+'Performance Curves'!$O17*N$1^2+'Performance Curves'!$P17*70*N$1))),0)</f>
        <v>0</v>
      </c>
      <c r="O94">
        <f>IFERROR(O$2*(O58/('Performance Curves'!$J17*(1-'Performance Curves'!$R17*(1-O58/O22))/('Performance Curves'!$K17+'Performance Curves'!$L17*70+'Performance Curves'!$M17*70^2+'Performance Curves'!$N17*O$1+'Performance Curves'!$O17*O$1^2+'Performance Curves'!$P17*70*O$1))),0)</f>
        <v>0</v>
      </c>
      <c r="P94">
        <f>IFERROR(P$2*(P58/('Performance Curves'!$J17*(1-'Performance Curves'!$R17*(1-P58/P22))/('Performance Curves'!$K17+'Performance Curves'!$L17*70+'Performance Curves'!$M17*70^2+'Performance Curves'!$N17*P$1+'Performance Curves'!$O17*P$1^2+'Performance Curves'!$P17*70*P$1))),0)</f>
        <v>0</v>
      </c>
      <c r="Q94">
        <f>IFERROR(Q$2*(Q58/('Performance Curves'!$J17*(1-'Performance Curves'!$R17*(1-Q58/Q22))/('Performance Curves'!$K17+'Performance Curves'!$L17*70+'Performance Curves'!$M17*70^2+'Performance Curves'!$N17*Q$1+'Performance Curves'!$O17*Q$1^2+'Performance Curves'!$P17*70*Q$1))),0)</f>
        <v>0</v>
      </c>
      <c r="R94">
        <f>IFERROR(R$2*(R58/('Performance Curves'!$J17*(1-'Performance Curves'!$R17*(1-R58/R22))/('Performance Curves'!$K17+'Performance Curves'!$L17*70+'Performance Curves'!$M17*70^2+'Performance Curves'!$N17*R$1+'Performance Curves'!$O17*R$1^2+'Performance Curves'!$P17*70*R$1))),0)</f>
        <v>0</v>
      </c>
      <c r="S94">
        <f>IFERROR(S$2*(S58/('Performance Curves'!$J17*(1-'Performance Curves'!$R17*(1-S58/S22))/('Performance Curves'!$K17+'Performance Curves'!$L17*70+'Performance Curves'!$M17*70^2+'Performance Curves'!$N17*S$1+'Performance Curves'!$O17*S$1^2+'Performance Curves'!$P17*70*S$1))),0)</f>
        <v>0</v>
      </c>
      <c r="T94">
        <f>IFERROR(T$2*(T58/('Performance Curves'!$J17*(1-'Performance Curves'!$R17*(1-T58/T22))/('Performance Curves'!$K17+'Performance Curves'!$L17*70+'Performance Curves'!$M17*70^2+'Performance Curves'!$N17*T$1+'Performance Curves'!$O17*T$1^2+'Performance Curves'!$P17*70*T$1))),0)</f>
        <v>0</v>
      </c>
      <c r="U94">
        <f>IFERROR(U$2*(U58/('Performance Curves'!$J17*(1-'Performance Curves'!$R17*(1-U58/U22))/('Performance Curves'!$K17+'Performance Curves'!$L17*70+'Performance Curves'!$M17*70^2+'Performance Curves'!$N17*U$1+'Performance Curves'!$O17*U$1^2+'Performance Curves'!$P17*70*U$1))),0)</f>
        <v>0</v>
      </c>
      <c r="V94">
        <f>IFERROR(V$2*(V58/('Performance Curves'!$J17*(1-'Performance Curves'!$R17*(1-V58/V22))/('Performance Curves'!$K17+'Performance Curves'!$L17*70+'Performance Curves'!$M17*70^2+'Performance Curves'!$N17*V$1+'Performance Curves'!$O17*V$1^2+'Performance Curves'!$P17*70*V$1))),0)</f>
        <v>0</v>
      </c>
      <c r="W94">
        <f>IFERROR(W$2*(W58/('Performance Curves'!$J17*(1-'Performance Curves'!$R17*(1-W58/W22))/('Performance Curves'!$K17+'Performance Curves'!$L17*70+'Performance Curves'!$M17*70^2+'Performance Curves'!$N17*W$1+'Performance Curves'!$O17*W$1^2+'Performance Curves'!$P17*70*W$1))),0)</f>
        <v>0</v>
      </c>
      <c r="X94">
        <f>IFERROR(X$2*(X58/('Performance Curves'!$J17*(1-'Performance Curves'!$R17*(1-X58/X22))/('Performance Curves'!$K17+'Performance Curves'!$L17*70+'Performance Curves'!$M17*70^2+'Performance Curves'!$N17*X$1+'Performance Curves'!$O17*X$1^2+'Performance Curves'!$P17*70*X$1))),0)</f>
        <v>0</v>
      </c>
      <c r="Y94">
        <f>IFERROR(Y$2*(Y58/('Performance Curves'!$J17*(1-'Performance Curves'!$R17*(1-Y58/Y22))/('Performance Curves'!$K17+'Performance Curves'!$L17*70+'Performance Curves'!$M17*70^2+'Performance Curves'!$N17*Y$1+'Performance Curves'!$O17*Y$1^2+'Performance Curves'!$P17*70*Y$1))),0)</f>
        <v>0</v>
      </c>
      <c r="Z94">
        <f>IFERROR(Z$2*(Z58/('Performance Curves'!$J17*(1-'Performance Curves'!$R17*(1-Z58/Z22))/('Performance Curves'!$K17+'Performance Curves'!$L17*70+'Performance Curves'!$M17*70^2+'Performance Curves'!$N17*Z$1+'Performance Curves'!$O17*Z$1^2+'Performance Curves'!$P17*70*Z$1))),0)</f>
        <v>0</v>
      </c>
      <c r="AA94">
        <f>IFERROR(AA$2*(AA58/('Performance Curves'!$J17*(1-'Performance Curves'!$R17*(1-AA58/AA22))/('Performance Curves'!$K17+'Performance Curves'!$L17*70+'Performance Curves'!$M17*70^2+'Performance Curves'!$N17*AA$1+'Performance Curves'!$O17*AA$1^2+'Performance Curves'!$P17*70*AA$1))),0)</f>
        <v>0</v>
      </c>
      <c r="AB94">
        <f>IFERROR(AB$2*(AB58/('Performance Curves'!$J17*(1-'Performance Curves'!$R17*(1-AB58/AB22))/('Performance Curves'!$K17+'Performance Curves'!$L17*70+'Performance Curves'!$M17*70^2+'Performance Curves'!$N17*AB$1+'Performance Curves'!$O17*AB$1^2+'Performance Curves'!$P17*70*AB$1))),0)</f>
        <v>0</v>
      </c>
      <c r="AC94">
        <f>IFERROR(AC$2*(AC58/('Performance Curves'!$J17*(1-'Performance Curves'!$R17*(1-AC58/AC22))/('Performance Curves'!$K17+'Performance Curves'!$L17*70+'Performance Curves'!$M17*70^2+'Performance Curves'!$N17*AC$1+'Performance Curves'!$O17*AC$1^2+'Performance Curves'!$P17*70*AC$1))),0)</f>
        <v>0</v>
      </c>
      <c r="AD94">
        <f>IFERROR(AD$2*(AD58/('Performance Curves'!$J17*(1-'Performance Curves'!$R17*(1-AD58/AD22))/('Performance Curves'!$K17+'Performance Curves'!$L17*70+'Performance Curves'!$M17*70^2+'Performance Curves'!$N17*AD$1+'Performance Curves'!$O17*AD$1^2+'Performance Curves'!$P17*70*AD$1))),0)</f>
        <v>0</v>
      </c>
      <c r="AE94">
        <f>IFERROR(AE$2*(AE58/('Performance Curves'!$J17*(1-'Performance Curves'!$R17*(1-AE58/AE22))/('Performance Curves'!$K17+'Performance Curves'!$L17*70+'Performance Curves'!$M17*70^2+'Performance Curves'!$N17*AE$1+'Performance Curves'!$O17*AE$1^2+'Performance Curves'!$P17*70*AE$1))),0)</f>
        <v>0</v>
      </c>
      <c r="AF94">
        <f>IFERROR(AF$2*(AF58/('Performance Curves'!$J17*(1-'Performance Curves'!$R17*(1-AF58/AF22))/('Performance Curves'!$K17+'Performance Curves'!$L17*70+'Performance Curves'!$M17*70^2+'Performance Curves'!$N17*AF$1+'Performance Curves'!$O17*AF$1^2+'Performance Curves'!$P17*70*AF$1))),0)</f>
        <v>0</v>
      </c>
      <c r="AG94">
        <f>IFERROR(AG$2*(AG58/('Performance Curves'!$J17*(1-'Performance Curves'!$R17*(1-AG58/AG22))/('Performance Curves'!$K17+'Performance Curves'!$L17*70+'Performance Curves'!$M17*70^2+'Performance Curves'!$N17*AG$1+'Performance Curves'!$O17*AG$1^2+'Performance Curves'!$P17*70*AG$1))),0)</f>
        <v>0</v>
      </c>
      <c r="AH94">
        <f>IFERROR(AH$2*(AH58/('Performance Curves'!$J17*(1-'Performance Curves'!$R17*(1-AH58/AH22))/('Performance Curves'!$K17+'Performance Curves'!$L17*70+'Performance Curves'!$M17*70^2+'Performance Curves'!$N17*AH$1+'Performance Curves'!$O17*AH$1^2+'Performance Curves'!$P17*70*AH$1))),0)</f>
        <v>0</v>
      </c>
      <c r="AI94">
        <f>IFERROR(AI$2*(AI58/('Performance Curves'!$J17*(1-'Performance Curves'!$R17*(1-AI58/AI22))/('Performance Curves'!$K17+'Performance Curves'!$L17*70+'Performance Curves'!$M17*70^2+'Performance Curves'!$N17*AI$1+'Performance Curves'!$O17*AI$1^2+'Performance Curves'!$P17*70*AI$1))),0)</f>
        <v>0</v>
      </c>
      <c r="AJ94">
        <f>IFERROR(AJ$2*(AJ58/('Performance Curves'!$J17*(1-'Performance Curves'!$R17*(1-AJ58/AJ22))/('Performance Curves'!$K17+'Performance Curves'!$L17*70+'Performance Curves'!$M17*70^2+'Performance Curves'!$N17*AJ$1+'Performance Curves'!$O17*AJ$1^2+'Performance Curves'!$P17*70*AJ$1))),0)</f>
        <v>0</v>
      </c>
      <c r="AK94">
        <f>IFERROR(AK$2*(AK58/('Performance Curves'!$J17*(1-'Performance Curves'!$R17*(1-AK58/AK22))/('Performance Curves'!$K17+'Performance Curves'!$L17*70+'Performance Curves'!$M17*70^2+'Performance Curves'!$N17*AK$1+'Performance Curves'!$O17*AK$1^2+'Performance Curves'!$P17*70*AK$1))),0)</f>
        <v>0</v>
      </c>
      <c r="AL94">
        <f>IFERROR(AL$2*(AL58/('Performance Curves'!$J17*(1-'Performance Curves'!$R17*(1-AL58/AL22))/('Performance Curves'!$K17+'Performance Curves'!$L17*70+'Performance Curves'!$M17*70^2+'Performance Curves'!$N17*AL$1+'Performance Curves'!$O17*AL$1^2+'Performance Curves'!$P17*70*AL$1))),0)</f>
        <v>0</v>
      </c>
      <c r="AM94">
        <f>IFERROR(AM$2*(AM58/('Performance Curves'!$J17*(1-'Performance Curves'!$R17*(1-AM58/AM22))/('Performance Curves'!$K17+'Performance Curves'!$L17*70+'Performance Curves'!$M17*70^2+'Performance Curves'!$N17*AM$1+'Performance Curves'!$O17*AM$1^2+'Performance Curves'!$P17*70*AM$1))),0)</f>
        <v>0</v>
      </c>
      <c r="AN94">
        <f>IFERROR(AN$2*(AN58/('Performance Curves'!$J17*(1-'Performance Curves'!$R17*(1-AN58/AN22))/('Performance Curves'!$K17+'Performance Curves'!$L17*70+'Performance Curves'!$M17*70^2+'Performance Curves'!$N17*AN$1+'Performance Curves'!$O17*AN$1^2+'Performance Curves'!$P17*70*AN$1))),0)</f>
        <v>0</v>
      </c>
      <c r="AO94">
        <f>IFERROR(AO$2*(AO58/('Performance Curves'!$J17*(1-'Performance Curves'!$R17*(1-AO58/AO22))/('Performance Curves'!$K17+'Performance Curves'!$L17*70+'Performance Curves'!$M17*70^2+'Performance Curves'!$N17*AO$1+'Performance Curves'!$O17*AO$1^2+'Performance Curves'!$P17*70*AO$1))),0)</f>
        <v>0</v>
      </c>
      <c r="AP94">
        <f>IFERROR(AP$2*(AP58/('Performance Curves'!$J17*(1-'Performance Curves'!$R17*(1-AP58/AP22))/('Performance Curves'!$K17+'Performance Curves'!$L17*70+'Performance Curves'!$M17*70^2+'Performance Curves'!$N17*AP$1+'Performance Curves'!$O17*AP$1^2+'Performance Curves'!$P17*70*AP$1))),0)</f>
        <v>0</v>
      </c>
      <c r="AQ94">
        <f>IFERROR(AQ$2*(AQ58/('Performance Curves'!$J17*(1-'Performance Curves'!$R17*(1-AQ58/AQ22))/('Performance Curves'!$K17+'Performance Curves'!$L17*70+'Performance Curves'!$M17*70^2+'Performance Curves'!$N17*AQ$1+'Performance Curves'!$O17*AQ$1^2+'Performance Curves'!$P17*70*AQ$1))),0)</f>
        <v>0</v>
      </c>
      <c r="AR94">
        <f>IFERROR(AR$2*(AR58/('Performance Curves'!$J17*(1-'Performance Curves'!$R17*(1-AR58/AR22))/('Performance Curves'!$K17+'Performance Curves'!$L17*70+'Performance Curves'!$M17*70^2+'Performance Curves'!$N17*AR$1+'Performance Curves'!$O17*AR$1^2+'Performance Curves'!$P17*70*AR$1))),0)</f>
        <v>0</v>
      </c>
      <c r="AS94">
        <f>IFERROR(AS$2*(AS58/('Performance Curves'!$J17*(1-'Performance Curves'!$R17*(1-AS58/AS22))/('Performance Curves'!$K17+'Performance Curves'!$L17*70+'Performance Curves'!$M17*70^2+'Performance Curves'!$N17*AS$1+'Performance Curves'!$O17*AS$1^2+'Performance Curves'!$P17*70*AS$1))),0)</f>
        <v>0</v>
      </c>
      <c r="AT94">
        <f>IFERROR(AT$2*(AT58/('Performance Curves'!$J17*(1-'Performance Curves'!$R17*(1-AT58/AT22))/('Performance Curves'!$K17+'Performance Curves'!$L17*70+'Performance Curves'!$M17*70^2+'Performance Curves'!$N17*AT$1+'Performance Curves'!$O17*AT$1^2+'Performance Curves'!$P17*70*AT$1))),0)</f>
        <v>0</v>
      </c>
      <c r="AU94">
        <f>IFERROR(AU$2*(AU58/('Performance Curves'!$J17*(1-'Performance Curves'!$R17*(1-AU58/AU22))/('Performance Curves'!$K17+'Performance Curves'!$L17*70+'Performance Curves'!$M17*70^2+'Performance Curves'!$N17*AU$1+'Performance Curves'!$O17*AU$1^2+'Performance Curves'!$P17*70*AU$1))),0)</f>
        <v>0</v>
      </c>
      <c r="AV94">
        <f>IFERROR(AV$2*(AV58/('Performance Curves'!$J17*(1-'Performance Curves'!$R17*(1-AV58/AV22))/('Performance Curves'!$K17+'Performance Curves'!$L17*70+'Performance Curves'!$M17*70^2+'Performance Curves'!$N17*AV$1+'Performance Curves'!$O17*AV$1^2+'Performance Curves'!$P17*70*AV$1))),0)</f>
        <v>0</v>
      </c>
      <c r="AW94">
        <f>IFERROR(AW$2*(AW58/('Performance Curves'!$J17*(1-'Performance Curves'!$R17*(1-AW58/AW22))/('Performance Curves'!$K17+'Performance Curves'!$L17*70+'Performance Curves'!$M17*70^2+'Performance Curves'!$N17*AW$1+'Performance Curves'!$O17*AW$1^2+'Performance Curves'!$P17*70*AW$1))),0)</f>
        <v>0</v>
      </c>
      <c r="AX94">
        <f>IFERROR(AX$2*(AX58/('Performance Curves'!$J17*(1-'Performance Curves'!$R17*(1-AX58/AX22))/('Performance Curves'!$K17+'Performance Curves'!$L17*70+'Performance Curves'!$M17*70^2+'Performance Curves'!$N17*AX$1+'Performance Curves'!$O17*AX$1^2+'Performance Curves'!$P17*70*AX$1))),0)</f>
        <v>0</v>
      </c>
      <c r="AY94">
        <f>IFERROR(AY$2*(AY58/('Performance Curves'!$J17*(1-'Performance Curves'!$R17*(1-AY58/AY22))/('Performance Curves'!$K17+'Performance Curves'!$L17*70+'Performance Curves'!$M17*70^2+'Performance Curves'!$N17*AY$1+'Performance Curves'!$O17*AY$1^2+'Performance Curves'!$P17*70*AY$1))),0)</f>
        <v>0</v>
      </c>
      <c r="AZ94">
        <f>IFERROR(AZ$2*(AZ58/('Performance Curves'!$J17*(1-'Performance Curves'!$R17*(1-AZ58/AZ22))/('Performance Curves'!$K17+'Performance Curves'!$L17*70+'Performance Curves'!$M17*70^2+'Performance Curves'!$N17*AZ$1+'Performance Curves'!$O17*AZ$1^2+'Performance Curves'!$P17*70*AZ$1))),0)</f>
        <v>0</v>
      </c>
      <c r="BA94">
        <f>IFERROR(BA$2*(BA58/('Performance Curves'!$J17*(1-'Performance Curves'!$R17*(1-BA58/BA22))/('Performance Curves'!$K17+'Performance Curves'!$L17*70+'Performance Curves'!$M17*70^2+'Performance Curves'!$N17*BA$1+'Performance Curves'!$O17*BA$1^2+'Performance Curves'!$P17*70*BA$1))),0)</f>
        <v>0</v>
      </c>
      <c r="BB94">
        <f>IFERROR(BB$2*(BB58/('Performance Curves'!$J17*(1-'Performance Curves'!$R17*(1-BB58/BB22))/('Performance Curves'!$K17+'Performance Curves'!$L17*70+'Performance Curves'!$M17*70^2+'Performance Curves'!$N17*BB$1+'Performance Curves'!$O17*BB$1^2+'Performance Curves'!$P17*70*BB$1))),0)</f>
        <v>0</v>
      </c>
      <c r="BC94">
        <f>IFERROR(BC$2*(BC58/('Performance Curves'!$J17*(1-'Performance Curves'!$R17*(1-BC58/BC22))/('Performance Curves'!$K17+'Performance Curves'!$L17*70+'Performance Curves'!$M17*70^2+'Performance Curves'!$N17*BC$1+'Performance Curves'!$O17*BC$1^2+'Performance Curves'!$P17*70*BC$1))),0)</f>
        <v>0</v>
      </c>
      <c r="BD94">
        <f>IFERROR(BD$2*(BD58/('Performance Curves'!$J17*(1-'Performance Curves'!$R17*(1-BD58/BD22))/('Performance Curves'!$K17+'Performance Curves'!$L17*70+'Performance Curves'!$M17*70^2+'Performance Curves'!$N17*BD$1+'Performance Curves'!$O17*BD$1^2+'Performance Curves'!$P17*70*BD$1))),0)</f>
        <v>0</v>
      </c>
      <c r="BE94">
        <f>IFERROR(BE$2*(BE58/('Performance Curves'!$J17*(1-'Performance Curves'!$R17*(1-BE58/BE22))/('Performance Curves'!$K17+'Performance Curves'!$L17*70+'Performance Curves'!$M17*70^2+'Performance Curves'!$N17*BE$1+'Performance Curves'!$O17*BE$1^2+'Performance Curves'!$P17*70*BE$1))),0)</f>
        <v>0</v>
      </c>
      <c r="BF94">
        <f>IFERROR(BF$2*(BF58/('Performance Curves'!$J17*(1-'Performance Curves'!$R17*(1-BF58/BF22))/('Performance Curves'!$K17+'Performance Curves'!$L17*70+'Performance Curves'!$M17*70^2+'Performance Curves'!$N17*BF$1+'Performance Curves'!$O17*BF$1^2+'Performance Curves'!$P17*70*BF$1))),0)</f>
        <v>0</v>
      </c>
      <c r="BG94">
        <f>IFERROR(BG$2*(BG58/('Performance Curves'!$J17*(1-'Performance Curves'!$R17*(1-BG58/BG22))/('Performance Curves'!$K17+'Performance Curves'!$L17*70+'Performance Curves'!$M17*70^2+'Performance Curves'!$N17*BG$1+'Performance Curves'!$O17*BG$1^2+'Performance Curves'!$P17*70*BG$1))),0)</f>
        <v>0</v>
      </c>
      <c r="BH94">
        <f>IFERROR(BH$2*(BH58/('Performance Curves'!$J17*(1-'Performance Curves'!$R17*(1-BH58/BH22))/('Performance Curves'!$K17+'Performance Curves'!$L17*70+'Performance Curves'!$M17*70^2+'Performance Curves'!$N17*BH$1+'Performance Curves'!$O17*BH$1^2+'Performance Curves'!$P17*70*BH$1))),0)</f>
        <v>0</v>
      </c>
      <c r="BI94">
        <f>IFERROR(BI$2*(BI58/('Performance Curves'!$J17*(1-'Performance Curves'!$R17*(1-BI58/BI22))/('Performance Curves'!$K17+'Performance Curves'!$L17*70+'Performance Curves'!$M17*70^2+'Performance Curves'!$N17*BI$1+'Performance Curves'!$O17*BI$1^2+'Performance Curves'!$P17*70*BI$1))),0)</f>
        <v>0</v>
      </c>
      <c r="BJ94">
        <f>IFERROR(BJ$2*(BJ58/('Performance Curves'!$J17*(1-'Performance Curves'!$R17*(1-BJ58/BJ22))/('Performance Curves'!$K17+'Performance Curves'!$L17*70+'Performance Curves'!$M17*70^2+'Performance Curves'!$N17*BJ$1+'Performance Curves'!$O17*BJ$1^2+'Performance Curves'!$P17*70*BJ$1))),0)</f>
        <v>0</v>
      </c>
      <c r="BK94">
        <f>IFERROR(BK$2*(BK58/('Performance Curves'!$J17*(1-'Performance Curves'!$R17*(1-BK58/BK22))/('Performance Curves'!$K17+'Performance Curves'!$L17*70+'Performance Curves'!$M17*70^2+'Performance Curves'!$N17*BK$1+'Performance Curves'!$O17*BK$1^2+'Performance Curves'!$P17*70*BK$1))),0)</f>
        <v>0</v>
      </c>
      <c r="BL94">
        <f>IFERROR(BL$2*(BL58/('Performance Curves'!$J17*(1-'Performance Curves'!$R17*(1-BL58/BL22))/('Performance Curves'!$K17+'Performance Curves'!$L17*70+'Performance Curves'!$M17*70^2+'Performance Curves'!$N17*BL$1+'Performance Curves'!$O17*BL$1^2+'Performance Curves'!$P17*70*BL$1))),0)</f>
        <v>0</v>
      </c>
      <c r="BM94">
        <f>IFERROR(BM$2*(BM58/('Performance Curves'!$J17*(1-'Performance Curves'!$R17*(1-BM58/BM22))/('Performance Curves'!$K17+'Performance Curves'!$L17*70+'Performance Curves'!$M17*70^2+'Performance Curves'!$N17*BM$1+'Performance Curves'!$O17*BM$1^2+'Performance Curves'!$P17*70*BM$1))),0)</f>
        <v>0</v>
      </c>
      <c r="BN94">
        <f>IFERROR(BN$2*(BN58/('Performance Curves'!$J17*(1-'Performance Curves'!$R17*(1-BN58/BN22))/('Performance Curves'!$K17+'Performance Curves'!$L17*70+'Performance Curves'!$M17*70^2+'Performance Curves'!$N17*BN$1+'Performance Curves'!$O17*BN$1^2+'Performance Curves'!$P17*70*BN$1))),0)</f>
        <v>0</v>
      </c>
      <c r="BO94">
        <f>IFERROR(BO$2*(BO58/('Performance Curves'!$J17*(1-'Performance Curves'!$R17*(1-BO58/BO22))/('Performance Curves'!$K17+'Performance Curves'!$L17*70+'Performance Curves'!$M17*70^2+'Performance Curves'!$N17*BO$1+'Performance Curves'!$O17*BO$1^2+'Performance Curves'!$P17*70*BO$1))),0)</f>
        <v>0</v>
      </c>
      <c r="BP94">
        <f>IFERROR(BP$2*(BP58/('Performance Curves'!$J17*(1-'Performance Curves'!$R17*(1-BP58/BP22))/('Performance Curves'!$K17+'Performance Curves'!$L17*70+'Performance Curves'!$M17*70^2+'Performance Curves'!$N17*BP$1+'Performance Curves'!$O17*BP$1^2+'Performance Curves'!$P17*70*BP$1))),0)</f>
        <v>0</v>
      </c>
      <c r="BQ94">
        <f>IFERROR(BQ$2*(BQ58/('Performance Curves'!$J17*(1-'Performance Curves'!$R17*(1-BQ58/BQ22))/('Performance Curves'!$K17+'Performance Curves'!$L17*70+'Performance Curves'!$M17*70^2+'Performance Curves'!$N17*BQ$1+'Performance Curves'!$O17*BQ$1^2+'Performance Curves'!$P17*70*BQ$1))),0)</f>
        <v>0</v>
      </c>
      <c r="BR94">
        <f>IFERROR(BR$2*(BR58/('Performance Curves'!$J17*(1-'Performance Curves'!$R17*(1-BR58/BR22))/('Performance Curves'!$K17+'Performance Curves'!$L17*70+'Performance Curves'!$M17*70^2+'Performance Curves'!$N17*BR$1+'Performance Curves'!$O17*BR$1^2+'Performance Curves'!$P17*70*BR$1))),0)</f>
        <v>0</v>
      </c>
      <c r="BS94">
        <f>IFERROR(BS$2*(BS58/('Performance Curves'!$J17*(1-'Performance Curves'!$R17*(1-BS58/BS22))/('Performance Curves'!$K17+'Performance Curves'!$L17*70+'Performance Curves'!$M17*70^2+'Performance Curves'!$N17*BS$1+'Performance Curves'!$O17*BS$1^2+'Performance Curves'!$P17*70*BS$1))),0)</f>
        <v>0</v>
      </c>
      <c r="BT94">
        <f>IFERROR(BT$2*(BT58/('Performance Curves'!$J17*(1-'Performance Curves'!$R17*(1-BT58/BT22))/('Performance Curves'!$K17+'Performance Curves'!$L17*70+'Performance Curves'!$M17*70^2+'Performance Curves'!$N17*BT$1+'Performance Curves'!$O17*BT$1^2+'Performance Curves'!$P17*70*BT$1))),0)</f>
        <v>0</v>
      </c>
      <c r="BU94">
        <f>IFERROR(BU$2*(BU58/('Performance Curves'!$J17*(1-'Performance Curves'!$R17*(1-BU58/BU22))/('Performance Curves'!$K17+'Performance Curves'!$L17*70+'Performance Curves'!$M17*70^2+'Performance Curves'!$N17*BU$1+'Performance Curves'!$O17*BU$1^2+'Performance Curves'!$P17*70*BU$1))),0)</f>
        <v>0</v>
      </c>
      <c r="BV94">
        <f>IFERROR(BV$2*(BV58/('Performance Curves'!$J17*(1-'Performance Curves'!$R17*(1-BV58/BV22))/('Performance Curves'!$K17+'Performance Curves'!$L17*70+'Performance Curves'!$M17*70^2+'Performance Curves'!$N17*BV$1+'Performance Curves'!$O17*BV$1^2+'Performance Curves'!$P17*70*BV$1))),0)</f>
        <v>0</v>
      </c>
      <c r="BW94">
        <f>IFERROR(BW$2*(BW58/('Performance Curves'!$J17*(1-'Performance Curves'!$R17*(1-BW58/BW22))/('Performance Curves'!$K17+'Performance Curves'!$L17*70+'Performance Curves'!$M17*70^2+'Performance Curves'!$N17*BW$1+'Performance Curves'!$O17*BW$1^2+'Performance Curves'!$P17*70*BW$1))),0)</f>
        <v>0</v>
      </c>
      <c r="BX94">
        <f>IFERROR(BX$2*(BX58/('Performance Curves'!$J17*(1-'Performance Curves'!$R17*(1-BX58/BX22))/('Performance Curves'!$K17+'Performance Curves'!$L17*70+'Performance Curves'!$M17*70^2+'Performance Curves'!$N17*BX$1+'Performance Curves'!$O17*BX$1^2+'Performance Curves'!$P17*70*BX$1))),0)</f>
        <v>0</v>
      </c>
      <c r="BY94">
        <f>IFERROR(BY$2*(BY58/('Performance Curves'!$J17*(1-'Performance Curves'!$R17*(1-BY58/BY22))/('Performance Curves'!$K17+'Performance Curves'!$L17*70+'Performance Curves'!$M17*70^2+'Performance Curves'!$N17*BY$1+'Performance Curves'!$O17*BY$1^2+'Performance Curves'!$P17*70*BY$1))),0)</f>
        <v>0</v>
      </c>
      <c r="BZ94">
        <f>IFERROR(BZ$2*(BZ58/('Performance Curves'!$J17*(1-'Performance Curves'!$R17*(1-BZ58/BZ22))/('Performance Curves'!$K17+'Performance Curves'!$L17*70+'Performance Curves'!$M17*70^2+'Performance Curves'!$N17*BZ$1+'Performance Curves'!$O17*BZ$1^2+'Performance Curves'!$P17*70*BZ$1))),0)</f>
        <v>0</v>
      </c>
      <c r="CA94">
        <f>IFERROR(CA$2*(CA58/('Performance Curves'!$J17*(1-'Performance Curves'!$R17*(1-CA58/CA22))/('Performance Curves'!$K17+'Performance Curves'!$L17*70+'Performance Curves'!$M17*70^2+'Performance Curves'!$N17*CA$1+'Performance Curves'!$O17*CA$1^2+'Performance Curves'!$P17*70*CA$1))),0)</f>
        <v>0</v>
      </c>
      <c r="CB94">
        <f>IFERROR(CB$2*(CB58/('Performance Curves'!$J17*(1-'Performance Curves'!$R17*(1-CB58/CB22))/('Performance Curves'!$K17+'Performance Curves'!$L17*70+'Performance Curves'!$M17*70^2+'Performance Curves'!$N17*CB$1+'Performance Curves'!$O17*CB$1^2+'Performance Curves'!$P17*70*CB$1))),0)</f>
        <v>0</v>
      </c>
      <c r="CC94">
        <f>IFERROR(CC$2*(CC58/('Performance Curves'!$J17*(1-'Performance Curves'!$R17*(1-CC58/CC22))/('Performance Curves'!$K17+'Performance Curves'!$L17*70+'Performance Curves'!$M17*70^2+'Performance Curves'!$N17*CC$1+'Performance Curves'!$O17*CC$1^2+'Performance Curves'!$P17*70*CC$1))),0)</f>
        <v>0</v>
      </c>
      <c r="CD94">
        <f>IFERROR(CD$2*(CD58/('Performance Curves'!$J17*(1-'Performance Curves'!$R17*(1-CD58/CD22))/('Performance Curves'!$K17+'Performance Curves'!$L17*70+'Performance Curves'!$M17*70^2+'Performance Curves'!$N17*CD$1+'Performance Curves'!$O17*CD$1^2+'Performance Curves'!$P17*70*CD$1))),0)</f>
        <v>0</v>
      </c>
    </row>
    <row r="95" spans="1:82" x14ac:dyDescent="0.25">
      <c r="A95" t="s">
        <v>346</v>
      </c>
      <c r="B95">
        <f>IFERROR(B$2*(B59/('Performance Curves'!$J18*(1-'Performance Curves'!$R18*(1-B59/B23))/('Performance Curves'!$K18+'Performance Curves'!$L18*70+'Performance Curves'!$M18*70^2+'Performance Curves'!$N18*B$1+'Performance Curves'!$O18*B$1^2+'Performance Curves'!$P18*70*B$1))),0)</f>
        <v>0</v>
      </c>
      <c r="C95">
        <f>IFERROR(C$2*(C59/('Performance Curves'!$J18*(1-'Performance Curves'!$R18*(1-C59/C23))/('Performance Curves'!$K18+'Performance Curves'!$L18*70+'Performance Curves'!$M18*70^2+'Performance Curves'!$N18*C$1+'Performance Curves'!$O18*C$1^2+'Performance Curves'!$P18*70*C$1))),0)</f>
        <v>0</v>
      </c>
      <c r="D95">
        <f>IFERROR(D$2*(D59/('Performance Curves'!$J18*(1-'Performance Curves'!$R18*(1-D59/D23))/('Performance Curves'!$K18+'Performance Curves'!$L18*70+'Performance Curves'!$M18*70^2+'Performance Curves'!$N18*D$1+'Performance Curves'!$O18*D$1^2+'Performance Curves'!$P18*70*D$1))),0)</f>
        <v>0</v>
      </c>
      <c r="E95">
        <f>IFERROR(E$2*(E59/('Performance Curves'!$J18*(1-'Performance Curves'!$R18*(1-E59/E23))/('Performance Curves'!$K18+'Performance Curves'!$L18*70+'Performance Curves'!$M18*70^2+'Performance Curves'!$N18*E$1+'Performance Curves'!$O18*E$1^2+'Performance Curves'!$P18*70*E$1))),0)</f>
        <v>0</v>
      </c>
      <c r="F95">
        <f>IFERROR(F$2*(F59/('Performance Curves'!$J18*(1-'Performance Curves'!$R18*(1-F59/F23))/('Performance Curves'!$K18+'Performance Curves'!$L18*70+'Performance Curves'!$M18*70^2+'Performance Curves'!$N18*F$1+'Performance Curves'!$O18*F$1^2+'Performance Curves'!$P18*70*F$1))),0)</f>
        <v>0</v>
      </c>
      <c r="G95">
        <f>IFERROR(G$2*(G59/('Performance Curves'!$J18*(1-'Performance Curves'!$R18*(1-G59/G23))/('Performance Curves'!$K18+'Performance Curves'!$L18*70+'Performance Curves'!$M18*70^2+'Performance Curves'!$N18*G$1+'Performance Curves'!$O18*G$1^2+'Performance Curves'!$P18*70*G$1))),0)</f>
        <v>0</v>
      </c>
      <c r="H95">
        <f>IFERROR(H$2*(H59/('Performance Curves'!$J18*(1-'Performance Curves'!$R18*(1-H59/H23))/('Performance Curves'!$K18+'Performance Curves'!$L18*70+'Performance Curves'!$M18*70^2+'Performance Curves'!$N18*H$1+'Performance Curves'!$O18*H$1^2+'Performance Curves'!$P18*70*H$1))),0)</f>
        <v>0</v>
      </c>
      <c r="I95">
        <f>IFERROR(I$2*(I59/('Performance Curves'!$J18*(1-'Performance Curves'!$R18*(1-I59/I23))/('Performance Curves'!$K18+'Performance Curves'!$L18*70+'Performance Curves'!$M18*70^2+'Performance Curves'!$N18*I$1+'Performance Curves'!$O18*I$1^2+'Performance Curves'!$P18*70*I$1))),0)</f>
        <v>0</v>
      </c>
      <c r="J95">
        <f>IFERROR(J$2*(J59/('Performance Curves'!$J18*(1-'Performance Curves'!$R18*(1-J59/J23))/('Performance Curves'!$K18+'Performance Curves'!$L18*70+'Performance Curves'!$M18*70^2+'Performance Curves'!$N18*J$1+'Performance Curves'!$O18*J$1^2+'Performance Curves'!$P18*70*J$1))),0)</f>
        <v>0</v>
      </c>
      <c r="K95">
        <f>IFERROR(K$2*(K59/('Performance Curves'!$J18*(1-'Performance Curves'!$R18*(1-K59/K23))/('Performance Curves'!$K18+'Performance Curves'!$L18*70+'Performance Curves'!$M18*70^2+'Performance Curves'!$N18*K$1+'Performance Curves'!$O18*K$1^2+'Performance Curves'!$P18*70*K$1))),0)</f>
        <v>0</v>
      </c>
      <c r="L95">
        <f>IFERROR(L$2*(L59/('Performance Curves'!$J18*(1-'Performance Curves'!$R18*(1-L59/L23))/('Performance Curves'!$K18+'Performance Curves'!$L18*70+'Performance Curves'!$M18*70^2+'Performance Curves'!$N18*L$1+'Performance Curves'!$O18*L$1^2+'Performance Curves'!$P18*70*L$1))),0)</f>
        <v>0</v>
      </c>
      <c r="M95">
        <f>IFERROR(M$2*(M59/('Performance Curves'!$J18*(1-'Performance Curves'!$R18*(1-M59/M23))/('Performance Curves'!$K18+'Performance Curves'!$L18*70+'Performance Curves'!$M18*70^2+'Performance Curves'!$N18*M$1+'Performance Curves'!$O18*M$1^2+'Performance Curves'!$P18*70*M$1))),0)</f>
        <v>0</v>
      </c>
      <c r="N95">
        <f>IFERROR(N$2*(N59/('Performance Curves'!$J18*(1-'Performance Curves'!$R18*(1-N59/N23))/('Performance Curves'!$K18+'Performance Curves'!$L18*70+'Performance Curves'!$M18*70^2+'Performance Curves'!$N18*N$1+'Performance Curves'!$O18*N$1^2+'Performance Curves'!$P18*70*N$1))),0)</f>
        <v>0</v>
      </c>
      <c r="O95">
        <f>IFERROR(O$2*(O59/('Performance Curves'!$J18*(1-'Performance Curves'!$R18*(1-O59/O23))/('Performance Curves'!$K18+'Performance Curves'!$L18*70+'Performance Curves'!$M18*70^2+'Performance Curves'!$N18*O$1+'Performance Curves'!$O18*O$1^2+'Performance Curves'!$P18*70*O$1))),0)</f>
        <v>0</v>
      </c>
      <c r="P95">
        <f>IFERROR(P$2*(P59/('Performance Curves'!$J18*(1-'Performance Curves'!$R18*(1-P59/P23))/('Performance Curves'!$K18+'Performance Curves'!$L18*70+'Performance Curves'!$M18*70^2+'Performance Curves'!$N18*P$1+'Performance Curves'!$O18*P$1^2+'Performance Curves'!$P18*70*P$1))),0)</f>
        <v>0</v>
      </c>
      <c r="Q95">
        <f>IFERROR(Q$2*(Q59/('Performance Curves'!$J18*(1-'Performance Curves'!$R18*(1-Q59/Q23))/('Performance Curves'!$K18+'Performance Curves'!$L18*70+'Performance Curves'!$M18*70^2+'Performance Curves'!$N18*Q$1+'Performance Curves'!$O18*Q$1^2+'Performance Curves'!$P18*70*Q$1))),0)</f>
        <v>0</v>
      </c>
      <c r="R95">
        <f>IFERROR(R$2*(R59/('Performance Curves'!$J18*(1-'Performance Curves'!$R18*(1-R59/R23))/('Performance Curves'!$K18+'Performance Curves'!$L18*70+'Performance Curves'!$M18*70^2+'Performance Curves'!$N18*R$1+'Performance Curves'!$O18*R$1^2+'Performance Curves'!$P18*70*R$1))),0)</f>
        <v>0</v>
      </c>
      <c r="S95">
        <f>IFERROR(S$2*(S59/('Performance Curves'!$J18*(1-'Performance Curves'!$R18*(1-S59/S23))/('Performance Curves'!$K18+'Performance Curves'!$L18*70+'Performance Curves'!$M18*70^2+'Performance Curves'!$N18*S$1+'Performance Curves'!$O18*S$1^2+'Performance Curves'!$P18*70*S$1))),0)</f>
        <v>0</v>
      </c>
      <c r="T95">
        <f>IFERROR(T$2*(T59/('Performance Curves'!$J18*(1-'Performance Curves'!$R18*(1-T59/T23))/('Performance Curves'!$K18+'Performance Curves'!$L18*70+'Performance Curves'!$M18*70^2+'Performance Curves'!$N18*T$1+'Performance Curves'!$O18*T$1^2+'Performance Curves'!$P18*70*T$1))),0)</f>
        <v>0</v>
      </c>
      <c r="U95">
        <f>IFERROR(U$2*(U59/('Performance Curves'!$J18*(1-'Performance Curves'!$R18*(1-U59/U23))/('Performance Curves'!$K18+'Performance Curves'!$L18*70+'Performance Curves'!$M18*70^2+'Performance Curves'!$N18*U$1+'Performance Curves'!$O18*U$1^2+'Performance Curves'!$P18*70*U$1))),0)</f>
        <v>0</v>
      </c>
      <c r="V95">
        <f>IFERROR(V$2*(V59/('Performance Curves'!$J18*(1-'Performance Curves'!$R18*(1-V59/V23))/('Performance Curves'!$K18+'Performance Curves'!$L18*70+'Performance Curves'!$M18*70^2+'Performance Curves'!$N18*V$1+'Performance Curves'!$O18*V$1^2+'Performance Curves'!$P18*70*V$1))),0)</f>
        <v>0</v>
      </c>
      <c r="W95">
        <f>IFERROR(W$2*(W59/('Performance Curves'!$J18*(1-'Performance Curves'!$R18*(1-W59/W23))/('Performance Curves'!$K18+'Performance Curves'!$L18*70+'Performance Curves'!$M18*70^2+'Performance Curves'!$N18*W$1+'Performance Curves'!$O18*W$1^2+'Performance Curves'!$P18*70*W$1))),0)</f>
        <v>0</v>
      </c>
      <c r="X95">
        <f>IFERROR(X$2*(X59/('Performance Curves'!$J18*(1-'Performance Curves'!$R18*(1-X59/X23))/('Performance Curves'!$K18+'Performance Curves'!$L18*70+'Performance Curves'!$M18*70^2+'Performance Curves'!$N18*X$1+'Performance Curves'!$O18*X$1^2+'Performance Curves'!$P18*70*X$1))),0)</f>
        <v>0</v>
      </c>
      <c r="Y95">
        <f>IFERROR(Y$2*(Y59/('Performance Curves'!$J18*(1-'Performance Curves'!$R18*(1-Y59/Y23))/('Performance Curves'!$K18+'Performance Curves'!$L18*70+'Performance Curves'!$M18*70^2+'Performance Curves'!$N18*Y$1+'Performance Curves'!$O18*Y$1^2+'Performance Curves'!$P18*70*Y$1))),0)</f>
        <v>0</v>
      </c>
      <c r="Z95">
        <f>IFERROR(Z$2*(Z59/('Performance Curves'!$J18*(1-'Performance Curves'!$R18*(1-Z59/Z23))/('Performance Curves'!$K18+'Performance Curves'!$L18*70+'Performance Curves'!$M18*70^2+'Performance Curves'!$N18*Z$1+'Performance Curves'!$O18*Z$1^2+'Performance Curves'!$P18*70*Z$1))),0)</f>
        <v>0</v>
      </c>
      <c r="AA95">
        <f>IFERROR(AA$2*(AA59/('Performance Curves'!$J18*(1-'Performance Curves'!$R18*(1-AA59/AA23))/('Performance Curves'!$K18+'Performance Curves'!$L18*70+'Performance Curves'!$M18*70^2+'Performance Curves'!$N18*AA$1+'Performance Curves'!$O18*AA$1^2+'Performance Curves'!$P18*70*AA$1))),0)</f>
        <v>0</v>
      </c>
      <c r="AB95">
        <f>IFERROR(AB$2*(AB59/('Performance Curves'!$J18*(1-'Performance Curves'!$R18*(1-AB59/AB23))/('Performance Curves'!$K18+'Performance Curves'!$L18*70+'Performance Curves'!$M18*70^2+'Performance Curves'!$N18*AB$1+'Performance Curves'!$O18*AB$1^2+'Performance Curves'!$P18*70*AB$1))),0)</f>
        <v>0</v>
      </c>
      <c r="AC95">
        <f>IFERROR(AC$2*(AC59/('Performance Curves'!$J18*(1-'Performance Curves'!$R18*(1-AC59/AC23))/('Performance Curves'!$K18+'Performance Curves'!$L18*70+'Performance Curves'!$M18*70^2+'Performance Curves'!$N18*AC$1+'Performance Curves'!$O18*AC$1^2+'Performance Curves'!$P18*70*AC$1))),0)</f>
        <v>0</v>
      </c>
      <c r="AD95">
        <f>IFERROR(AD$2*(AD59/('Performance Curves'!$J18*(1-'Performance Curves'!$R18*(1-AD59/AD23))/('Performance Curves'!$K18+'Performance Curves'!$L18*70+'Performance Curves'!$M18*70^2+'Performance Curves'!$N18*AD$1+'Performance Curves'!$O18*AD$1^2+'Performance Curves'!$P18*70*AD$1))),0)</f>
        <v>0</v>
      </c>
      <c r="AE95">
        <f>IFERROR(AE$2*(AE59/('Performance Curves'!$J18*(1-'Performance Curves'!$R18*(1-AE59/AE23))/('Performance Curves'!$K18+'Performance Curves'!$L18*70+'Performance Curves'!$M18*70^2+'Performance Curves'!$N18*AE$1+'Performance Curves'!$O18*AE$1^2+'Performance Curves'!$P18*70*AE$1))),0)</f>
        <v>0</v>
      </c>
      <c r="AF95">
        <f>IFERROR(AF$2*(AF59/('Performance Curves'!$J18*(1-'Performance Curves'!$R18*(1-AF59/AF23))/('Performance Curves'!$K18+'Performance Curves'!$L18*70+'Performance Curves'!$M18*70^2+'Performance Curves'!$N18*AF$1+'Performance Curves'!$O18*AF$1^2+'Performance Curves'!$P18*70*AF$1))),0)</f>
        <v>0</v>
      </c>
      <c r="AG95">
        <f>IFERROR(AG$2*(AG59/('Performance Curves'!$J18*(1-'Performance Curves'!$R18*(1-AG59/AG23))/('Performance Curves'!$K18+'Performance Curves'!$L18*70+'Performance Curves'!$M18*70^2+'Performance Curves'!$N18*AG$1+'Performance Curves'!$O18*AG$1^2+'Performance Curves'!$P18*70*AG$1))),0)</f>
        <v>0</v>
      </c>
      <c r="AH95">
        <f>IFERROR(AH$2*(AH59/('Performance Curves'!$J18*(1-'Performance Curves'!$R18*(1-AH59/AH23))/('Performance Curves'!$K18+'Performance Curves'!$L18*70+'Performance Curves'!$M18*70^2+'Performance Curves'!$N18*AH$1+'Performance Curves'!$O18*AH$1^2+'Performance Curves'!$P18*70*AH$1))),0)</f>
        <v>0</v>
      </c>
      <c r="AI95">
        <f>IFERROR(AI$2*(AI59/('Performance Curves'!$J18*(1-'Performance Curves'!$R18*(1-AI59/AI23))/('Performance Curves'!$K18+'Performance Curves'!$L18*70+'Performance Curves'!$M18*70^2+'Performance Curves'!$N18*AI$1+'Performance Curves'!$O18*AI$1^2+'Performance Curves'!$P18*70*AI$1))),0)</f>
        <v>0</v>
      </c>
      <c r="AJ95">
        <f>IFERROR(AJ$2*(AJ59/('Performance Curves'!$J18*(1-'Performance Curves'!$R18*(1-AJ59/AJ23))/('Performance Curves'!$K18+'Performance Curves'!$L18*70+'Performance Curves'!$M18*70^2+'Performance Curves'!$N18*AJ$1+'Performance Curves'!$O18*AJ$1^2+'Performance Curves'!$P18*70*AJ$1))),0)</f>
        <v>0</v>
      </c>
      <c r="AK95">
        <f>IFERROR(AK$2*(AK59/('Performance Curves'!$J18*(1-'Performance Curves'!$R18*(1-AK59/AK23))/('Performance Curves'!$K18+'Performance Curves'!$L18*70+'Performance Curves'!$M18*70^2+'Performance Curves'!$N18*AK$1+'Performance Curves'!$O18*AK$1^2+'Performance Curves'!$P18*70*AK$1))),0)</f>
        <v>0</v>
      </c>
      <c r="AL95">
        <f>IFERROR(AL$2*(AL59/('Performance Curves'!$J18*(1-'Performance Curves'!$R18*(1-AL59/AL23))/('Performance Curves'!$K18+'Performance Curves'!$L18*70+'Performance Curves'!$M18*70^2+'Performance Curves'!$N18*AL$1+'Performance Curves'!$O18*AL$1^2+'Performance Curves'!$P18*70*AL$1))),0)</f>
        <v>0</v>
      </c>
      <c r="AM95">
        <f>IFERROR(AM$2*(AM59/('Performance Curves'!$J18*(1-'Performance Curves'!$R18*(1-AM59/AM23))/('Performance Curves'!$K18+'Performance Curves'!$L18*70+'Performance Curves'!$M18*70^2+'Performance Curves'!$N18*AM$1+'Performance Curves'!$O18*AM$1^2+'Performance Curves'!$P18*70*AM$1))),0)</f>
        <v>0</v>
      </c>
      <c r="AN95">
        <f>IFERROR(AN$2*(AN59/('Performance Curves'!$J18*(1-'Performance Curves'!$R18*(1-AN59/AN23))/('Performance Curves'!$K18+'Performance Curves'!$L18*70+'Performance Curves'!$M18*70^2+'Performance Curves'!$N18*AN$1+'Performance Curves'!$O18*AN$1^2+'Performance Curves'!$P18*70*AN$1))),0)</f>
        <v>0</v>
      </c>
      <c r="AO95">
        <f>IFERROR(AO$2*(AO59/('Performance Curves'!$J18*(1-'Performance Curves'!$R18*(1-AO59/AO23))/('Performance Curves'!$K18+'Performance Curves'!$L18*70+'Performance Curves'!$M18*70^2+'Performance Curves'!$N18*AO$1+'Performance Curves'!$O18*AO$1^2+'Performance Curves'!$P18*70*AO$1))),0)</f>
        <v>0</v>
      </c>
      <c r="AP95">
        <f>IFERROR(AP$2*(AP59/('Performance Curves'!$J18*(1-'Performance Curves'!$R18*(1-AP59/AP23))/('Performance Curves'!$K18+'Performance Curves'!$L18*70+'Performance Curves'!$M18*70^2+'Performance Curves'!$N18*AP$1+'Performance Curves'!$O18*AP$1^2+'Performance Curves'!$P18*70*AP$1))),0)</f>
        <v>0</v>
      </c>
      <c r="AQ95">
        <f>IFERROR(AQ$2*(AQ59/('Performance Curves'!$J18*(1-'Performance Curves'!$R18*(1-AQ59/AQ23))/('Performance Curves'!$K18+'Performance Curves'!$L18*70+'Performance Curves'!$M18*70^2+'Performance Curves'!$N18*AQ$1+'Performance Curves'!$O18*AQ$1^2+'Performance Curves'!$P18*70*AQ$1))),0)</f>
        <v>0</v>
      </c>
      <c r="AR95">
        <f>IFERROR(AR$2*(AR59/('Performance Curves'!$J18*(1-'Performance Curves'!$R18*(1-AR59/AR23))/('Performance Curves'!$K18+'Performance Curves'!$L18*70+'Performance Curves'!$M18*70^2+'Performance Curves'!$N18*AR$1+'Performance Curves'!$O18*AR$1^2+'Performance Curves'!$P18*70*AR$1))),0)</f>
        <v>0</v>
      </c>
      <c r="AS95">
        <f>IFERROR(AS$2*(AS59/('Performance Curves'!$J18*(1-'Performance Curves'!$R18*(1-AS59/AS23))/('Performance Curves'!$K18+'Performance Curves'!$L18*70+'Performance Curves'!$M18*70^2+'Performance Curves'!$N18*AS$1+'Performance Curves'!$O18*AS$1^2+'Performance Curves'!$P18*70*AS$1))),0)</f>
        <v>0</v>
      </c>
      <c r="AT95">
        <f>IFERROR(AT$2*(AT59/('Performance Curves'!$J18*(1-'Performance Curves'!$R18*(1-AT59/AT23))/('Performance Curves'!$K18+'Performance Curves'!$L18*70+'Performance Curves'!$M18*70^2+'Performance Curves'!$N18*AT$1+'Performance Curves'!$O18*AT$1^2+'Performance Curves'!$P18*70*AT$1))),0)</f>
        <v>0</v>
      </c>
      <c r="AU95">
        <f>IFERROR(AU$2*(AU59/('Performance Curves'!$J18*(1-'Performance Curves'!$R18*(1-AU59/AU23))/('Performance Curves'!$K18+'Performance Curves'!$L18*70+'Performance Curves'!$M18*70^2+'Performance Curves'!$N18*AU$1+'Performance Curves'!$O18*AU$1^2+'Performance Curves'!$P18*70*AU$1))),0)</f>
        <v>0</v>
      </c>
      <c r="AV95">
        <f>IFERROR(AV$2*(AV59/('Performance Curves'!$J18*(1-'Performance Curves'!$R18*(1-AV59/AV23))/('Performance Curves'!$K18+'Performance Curves'!$L18*70+'Performance Curves'!$M18*70^2+'Performance Curves'!$N18*AV$1+'Performance Curves'!$O18*AV$1^2+'Performance Curves'!$P18*70*AV$1))),0)</f>
        <v>0</v>
      </c>
      <c r="AW95">
        <f>IFERROR(AW$2*(AW59/('Performance Curves'!$J18*(1-'Performance Curves'!$R18*(1-AW59/AW23))/('Performance Curves'!$K18+'Performance Curves'!$L18*70+'Performance Curves'!$M18*70^2+'Performance Curves'!$N18*AW$1+'Performance Curves'!$O18*AW$1^2+'Performance Curves'!$P18*70*AW$1))),0)</f>
        <v>0</v>
      </c>
      <c r="AX95">
        <f>IFERROR(AX$2*(AX59/('Performance Curves'!$J18*(1-'Performance Curves'!$R18*(1-AX59/AX23))/('Performance Curves'!$K18+'Performance Curves'!$L18*70+'Performance Curves'!$M18*70^2+'Performance Curves'!$N18*AX$1+'Performance Curves'!$O18*AX$1^2+'Performance Curves'!$P18*70*AX$1))),0)</f>
        <v>0</v>
      </c>
      <c r="AY95">
        <f>IFERROR(AY$2*(AY59/('Performance Curves'!$J18*(1-'Performance Curves'!$R18*(1-AY59/AY23))/('Performance Curves'!$K18+'Performance Curves'!$L18*70+'Performance Curves'!$M18*70^2+'Performance Curves'!$N18*AY$1+'Performance Curves'!$O18*AY$1^2+'Performance Curves'!$P18*70*AY$1))),0)</f>
        <v>0</v>
      </c>
      <c r="AZ95">
        <f>IFERROR(AZ$2*(AZ59/('Performance Curves'!$J18*(1-'Performance Curves'!$R18*(1-AZ59/AZ23))/('Performance Curves'!$K18+'Performance Curves'!$L18*70+'Performance Curves'!$M18*70^2+'Performance Curves'!$N18*AZ$1+'Performance Curves'!$O18*AZ$1^2+'Performance Curves'!$P18*70*AZ$1))),0)</f>
        <v>0</v>
      </c>
      <c r="BA95">
        <f>IFERROR(BA$2*(BA59/('Performance Curves'!$J18*(1-'Performance Curves'!$R18*(1-BA59/BA23))/('Performance Curves'!$K18+'Performance Curves'!$L18*70+'Performance Curves'!$M18*70^2+'Performance Curves'!$N18*BA$1+'Performance Curves'!$O18*BA$1^2+'Performance Curves'!$P18*70*BA$1))),0)</f>
        <v>0</v>
      </c>
      <c r="BB95">
        <f>IFERROR(BB$2*(BB59/('Performance Curves'!$J18*(1-'Performance Curves'!$R18*(1-BB59/BB23))/('Performance Curves'!$K18+'Performance Curves'!$L18*70+'Performance Curves'!$M18*70^2+'Performance Curves'!$N18*BB$1+'Performance Curves'!$O18*BB$1^2+'Performance Curves'!$P18*70*BB$1))),0)</f>
        <v>0</v>
      </c>
      <c r="BC95">
        <f>IFERROR(BC$2*(BC59/('Performance Curves'!$J18*(1-'Performance Curves'!$R18*(1-BC59/BC23))/('Performance Curves'!$K18+'Performance Curves'!$L18*70+'Performance Curves'!$M18*70^2+'Performance Curves'!$N18*BC$1+'Performance Curves'!$O18*BC$1^2+'Performance Curves'!$P18*70*BC$1))),0)</f>
        <v>0</v>
      </c>
      <c r="BD95">
        <f>IFERROR(BD$2*(BD59/('Performance Curves'!$J18*(1-'Performance Curves'!$R18*(1-BD59/BD23))/('Performance Curves'!$K18+'Performance Curves'!$L18*70+'Performance Curves'!$M18*70^2+'Performance Curves'!$N18*BD$1+'Performance Curves'!$O18*BD$1^2+'Performance Curves'!$P18*70*BD$1))),0)</f>
        <v>0</v>
      </c>
      <c r="BE95">
        <f>IFERROR(BE$2*(BE59/('Performance Curves'!$J18*(1-'Performance Curves'!$R18*(1-BE59/BE23))/('Performance Curves'!$K18+'Performance Curves'!$L18*70+'Performance Curves'!$M18*70^2+'Performance Curves'!$N18*BE$1+'Performance Curves'!$O18*BE$1^2+'Performance Curves'!$P18*70*BE$1))),0)</f>
        <v>0</v>
      </c>
      <c r="BF95">
        <f>IFERROR(BF$2*(BF59/('Performance Curves'!$J18*(1-'Performance Curves'!$R18*(1-BF59/BF23))/('Performance Curves'!$K18+'Performance Curves'!$L18*70+'Performance Curves'!$M18*70^2+'Performance Curves'!$N18*BF$1+'Performance Curves'!$O18*BF$1^2+'Performance Curves'!$P18*70*BF$1))),0)</f>
        <v>0</v>
      </c>
      <c r="BG95">
        <f>IFERROR(BG$2*(BG59/('Performance Curves'!$J18*(1-'Performance Curves'!$R18*(1-BG59/BG23))/('Performance Curves'!$K18+'Performance Curves'!$L18*70+'Performance Curves'!$M18*70^2+'Performance Curves'!$N18*BG$1+'Performance Curves'!$O18*BG$1^2+'Performance Curves'!$P18*70*BG$1))),0)</f>
        <v>0</v>
      </c>
      <c r="BH95">
        <f>IFERROR(BH$2*(BH59/('Performance Curves'!$J18*(1-'Performance Curves'!$R18*(1-BH59/BH23))/('Performance Curves'!$K18+'Performance Curves'!$L18*70+'Performance Curves'!$M18*70^2+'Performance Curves'!$N18*BH$1+'Performance Curves'!$O18*BH$1^2+'Performance Curves'!$P18*70*BH$1))),0)</f>
        <v>0</v>
      </c>
      <c r="BI95">
        <f>IFERROR(BI$2*(BI59/('Performance Curves'!$J18*(1-'Performance Curves'!$R18*(1-BI59/BI23))/('Performance Curves'!$K18+'Performance Curves'!$L18*70+'Performance Curves'!$M18*70^2+'Performance Curves'!$N18*BI$1+'Performance Curves'!$O18*BI$1^2+'Performance Curves'!$P18*70*BI$1))),0)</f>
        <v>0</v>
      </c>
      <c r="BJ95">
        <f>IFERROR(BJ$2*(BJ59/('Performance Curves'!$J18*(1-'Performance Curves'!$R18*(1-BJ59/BJ23))/('Performance Curves'!$K18+'Performance Curves'!$L18*70+'Performance Curves'!$M18*70^2+'Performance Curves'!$N18*BJ$1+'Performance Curves'!$O18*BJ$1^2+'Performance Curves'!$P18*70*BJ$1))),0)</f>
        <v>0</v>
      </c>
      <c r="BK95">
        <f>IFERROR(BK$2*(BK59/('Performance Curves'!$J18*(1-'Performance Curves'!$R18*(1-BK59/BK23))/('Performance Curves'!$K18+'Performance Curves'!$L18*70+'Performance Curves'!$M18*70^2+'Performance Curves'!$N18*BK$1+'Performance Curves'!$O18*BK$1^2+'Performance Curves'!$P18*70*BK$1))),0)</f>
        <v>0</v>
      </c>
      <c r="BL95">
        <f>IFERROR(BL$2*(BL59/('Performance Curves'!$J18*(1-'Performance Curves'!$R18*(1-BL59/BL23))/('Performance Curves'!$K18+'Performance Curves'!$L18*70+'Performance Curves'!$M18*70^2+'Performance Curves'!$N18*BL$1+'Performance Curves'!$O18*BL$1^2+'Performance Curves'!$P18*70*BL$1))),0)</f>
        <v>0</v>
      </c>
      <c r="BM95">
        <f>IFERROR(BM$2*(BM59/('Performance Curves'!$J18*(1-'Performance Curves'!$R18*(1-BM59/BM23))/('Performance Curves'!$K18+'Performance Curves'!$L18*70+'Performance Curves'!$M18*70^2+'Performance Curves'!$N18*BM$1+'Performance Curves'!$O18*BM$1^2+'Performance Curves'!$P18*70*BM$1))),0)</f>
        <v>0</v>
      </c>
      <c r="BN95">
        <f>IFERROR(BN$2*(BN59/('Performance Curves'!$J18*(1-'Performance Curves'!$R18*(1-BN59/BN23))/('Performance Curves'!$K18+'Performance Curves'!$L18*70+'Performance Curves'!$M18*70^2+'Performance Curves'!$N18*BN$1+'Performance Curves'!$O18*BN$1^2+'Performance Curves'!$P18*70*BN$1))),0)</f>
        <v>0</v>
      </c>
      <c r="BO95">
        <f>IFERROR(BO$2*(BO59/('Performance Curves'!$J18*(1-'Performance Curves'!$R18*(1-BO59/BO23))/('Performance Curves'!$K18+'Performance Curves'!$L18*70+'Performance Curves'!$M18*70^2+'Performance Curves'!$N18*BO$1+'Performance Curves'!$O18*BO$1^2+'Performance Curves'!$P18*70*BO$1))),0)</f>
        <v>0</v>
      </c>
      <c r="BP95">
        <f>IFERROR(BP$2*(BP59/('Performance Curves'!$J18*(1-'Performance Curves'!$R18*(1-BP59/BP23))/('Performance Curves'!$K18+'Performance Curves'!$L18*70+'Performance Curves'!$M18*70^2+'Performance Curves'!$N18*BP$1+'Performance Curves'!$O18*BP$1^2+'Performance Curves'!$P18*70*BP$1))),0)</f>
        <v>0</v>
      </c>
      <c r="BQ95">
        <f>IFERROR(BQ$2*(BQ59/('Performance Curves'!$J18*(1-'Performance Curves'!$R18*(1-BQ59/BQ23))/('Performance Curves'!$K18+'Performance Curves'!$L18*70+'Performance Curves'!$M18*70^2+'Performance Curves'!$N18*BQ$1+'Performance Curves'!$O18*BQ$1^2+'Performance Curves'!$P18*70*BQ$1))),0)</f>
        <v>0</v>
      </c>
      <c r="BR95">
        <f>IFERROR(BR$2*(BR59/('Performance Curves'!$J18*(1-'Performance Curves'!$R18*(1-BR59/BR23))/('Performance Curves'!$K18+'Performance Curves'!$L18*70+'Performance Curves'!$M18*70^2+'Performance Curves'!$N18*BR$1+'Performance Curves'!$O18*BR$1^2+'Performance Curves'!$P18*70*BR$1))),0)</f>
        <v>0</v>
      </c>
      <c r="BS95">
        <f>IFERROR(BS$2*(BS59/('Performance Curves'!$J18*(1-'Performance Curves'!$R18*(1-BS59/BS23))/('Performance Curves'!$K18+'Performance Curves'!$L18*70+'Performance Curves'!$M18*70^2+'Performance Curves'!$N18*BS$1+'Performance Curves'!$O18*BS$1^2+'Performance Curves'!$P18*70*BS$1))),0)</f>
        <v>0</v>
      </c>
      <c r="BT95">
        <f>IFERROR(BT$2*(BT59/('Performance Curves'!$J18*(1-'Performance Curves'!$R18*(1-BT59/BT23))/('Performance Curves'!$K18+'Performance Curves'!$L18*70+'Performance Curves'!$M18*70^2+'Performance Curves'!$N18*BT$1+'Performance Curves'!$O18*BT$1^2+'Performance Curves'!$P18*70*BT$1))),0)</f>
        <v>0</v>
      </c>
      <c r="BU95">
        <f>IFERROR(BU$2*(BU59/('Performance Curves'!$J18*(1-'Performance Curves'!$R18*(1-BU59/BU23))/('Performance Curves'!$K18+'Performance Curves'!$L18*70+'Performance Curves'!$M18*70^2+'Performance Curves'!$N18*BU$1+'Performance Curves'!$O18*BU$1^2+'Performance Curves'!$P18*70*BU$1))),0)</f>
        <v>0</v>
      </c>
      <c r="BV95">
        <f>IFERROR(BV$2*(BV59/('Performance Curves'!$J18*(1-'Performance Curves'!$R18*(1-BV59/BV23))/('Performance Curves'!$K18+'Performance Curves'!$L18*70+'Performance Curves'!$M18*70^2+'Performance Curves'!$N18*BV$1+'Performance Curves'!$O18*BV$1^2+'Performance Curves'!$P18*70*BV$1))),0)</f>
        <v>0</v>
      </c>
      <c r="BW95">
        <f>IFERROR(BW$2*(BW59/('Performance Curves'!$J18*(1-'Performance Curves'!$R18*(1-BW59/BW23))/('Performance Curves'!$K18+'Performance Curves'!$L18*70+'Performance Curves'!$M18*70^2+'Performance Curves'!$N18*BW$1+'Performance Curves'!$O18*BW$1^2+'Performance Curves'!$P18*70*BW$1))),0)</f>
        <v>0</v>
      </c>
      <c r="BX95">
        <f>IFERROR(BX$2*(BX59/('Performance Curves'!$J18*(1-'Performance Curves'!$R18*(1-BX59/BX23))/('Performance Curves'!$K18+'Performance Curves'!$L18*70+'Performance Curves'!$M18*70^2+'Performance Curves'!$N18*BX$1+'Performance Curves'!$O18*BX$1^2+'Performance Curves'!$P18*70*BX$1))),0)</f>
        <v>0</v>
      </c>
      <c r="BY95">
        <f>IFERROR(BY$2*(BY59/('Performance Curves'!$J18*(1-'Performance Curves'!$R18*(1-BY59/BY23))/('Performance Curves'!$K18+'Performance Curves'!$L18*70+'Performance Curves'!$M18*70^2+'Performance Curves'!$N18*BY$1+'Performance Curves'!$O18*BY$1^2+'Performance Curves'!$P18*70*BY$1))),0)</f>
        <v>0</v>
      </c>
      <c r="BZ95">
        <f>IFERROR(BZ$2*(BZ59/('Performance Curves'!$J18*(1-'Performance Curves'!$R18*(1-BZ59/BZ23))/('Performance Curves'!$K18+'Performance Curves'!$L18*70+'Performance Curves'!$M18*70^2+'Performance Curves'!$N18*BZ$1+'Performance Curves'!$O18*BZ$1^2+'Performance Curves'!$P18*70*BZ$1))),0)</f>
        <v>0</v>
      </c>
      <c r="CA95">
        <f>IFERROR(CA$2*(CA59/('Performance Curves'!$J18*(1-'Performance Curves'!$R18*(1-CA59/CA23))/('Performance Curves'!$K18+'Performance Curves'!$L18*70+'Performance Curves'!$M18*70^2+'Performance Curves'!$N18*CA$1+'Performance Curves'!$O18*CA$1^2+'Performance Curves'!$P18*70*CA$1))),0)</f>
        <v>0</v>
      </c>
      <c r="CB95">
        <f>IFERROR(CB$2*(CB59/('Performance Curves'!$J18*(1-'Performance Curves'!$R18*(1-CB59/CB23))/('Performance Curves'!$K18+'Performance Curves'!$L18*70+'Performance Curves'!$M18*70^2+'Performance Curves'!$N18*CB$1+'Performance Curves'!$O18*CB$1^2+'Performance Curves'!$P18*70*CB$1))),0)</f>
        <v>0</v>
      </c>
      <c r="CC95">
        <f>IFERROR(CC$2*(CC59/('Performance Curves'!$J18*(1-'Performance Curves'!$R18*(1-CC59/CC23))/('Performance Curves'!$K18+'Performance Curves'!$L18*70+'Performance Curves'!$M18*70^2+'Performance Curves'!$N18*CC$1+'Performance Curves'!$O18*CC$1^2+'Performance Curves'!$P18*70*CC$1))),0)</f>
        <v>0</v>
      </c>
      <c r="CD95">
        <f>IFERROR(CD$2*(CD59/('Performance Curves'!$J18*(1-'Performance Curves'!$R18*(1-CD59/CD23))/('Performance Curves'!$K18+'Performance Curves'!$L18*70+'Performance Curves'!$M18*70^2+'Performance Curves'!$N18*CD$1+'Performance Curves'!$O18*CD$1^2+'Performance Curves'!$P18*70*CD$1))),0)</f>
        <v>0</v>
      </c>
    </row>
    <row r="96" spans="1:82" x14ac:dyDescent="0.25">
      <c r="A96" t="s">
        <v>347</v>
      </c>
      <c r="B96">
        <f>IFERROR(B$2*(B60/('Performance Curves'!$J19*(1-'Performance Curves'!$R19*(1-B60/B24))/('Performance Curves'!$K19+'Performance Curves'!$L19*70+'Performance Curves'!$M19*70^2+'Performance Curves'!$N19*B$1+'Performance Curves'!$O19*B$1^2+'Performance Curves'!$P19*70*B$1))),0)</f>
        <v>0</v>
      </c>
      <c r="C96">
        <f>IFERROR(C$2*(C60/('Performance Curves'!$J19*(1-'Performance Curves'!$R19*(1-C60/C24))/('Performance Curves'!$K19+'Performance Curves'!$L19*70+'Performance Curves'!$M19*70^2+'Performance Curves'!$N19*C$1+'Performance Curves'!$O19*C$1^2+'Performance Curves'!$P19*70*C$1))),0)</f>
        <v>0</v>
      </c>
      <c r="D96">
        <f>IFERROR(D$2*(D60/('Performance Curves'!$J19*(1-'Performance Curves'!$R19*(1-D60/D24))/('Performance Curves'!$K19+'Performance Curves'!$L19*70+'Performance Curves'!$M19*70^2+'Performance Curves'!$N19*D$1+'Performance Curves'!$O19*D$1^2+'Performance Curves'!$P19*70*D$1))),0)</f>
        <v>0</v>
      </c>
      <c r="E96">
        <f>IFERROR(E$2*(E60/('Performance Curves'!$J19*(1-'Performance Curves'!$R19*(1-E60/E24))/('Performance Curves'!$K19+'Performance Curves'!$L19*70+'Performance Curves'!$M19*70^2+'Performance Curves'!$N19*E$1+'Performance Curves'!$O19*E$1^2+'Performance Curves'!$P19*70*E$1))),0)</f>
        <v>0</v>
      </c>
      <c r="F96">
        <f>IFERROR(F$2*(F60/('Performance Curves'!$J19*(1-'Performance Curves'!$R19*(1-F60/F24))/('Performance Curves'!$K19+'Performance Curves'!$L19*70+'Performance Curves'!$M19*70^2+'Performance Curves'!$N19*F$1+'Performance Curves'!$O19*F$1^2+'Performance Curves'!$P19*70*F$1))),0)</f>
        <v>0</v>
      </c>
      <c r="G96">
        <f>IFERROR(G$2*(G60/('Performance Curves'!$J19*(1-'Performance Curves'!$R19*(1-G60/G24))/('Performance Curves'!$K19+'Performance Curves'!$L19*70+'Performance Curves'!$M19*70^2+'Performance Curves'!$N19*G$1+'Performance Curves'!$O19*G$1^2+'Performance Curves'!$P19*70*G$1))),0)</f>
        <v>0</v>
      </c>
      <c r="H96">
        <f>IFERROR(H$2*(H60/('Performance Curves'!$J19*(1-'Performance Curves'!$R19*(1-H60/H24))/('Performance Curves'!$K19+'Performance Curves'!$L19*70+'Performance Curves'!$M19*70^2+'Performance Curves'!$N19*H$1+'Performance Curves'!$O19*H$1^2+'Performance Curves'!$P19*70*H$1))),0)</f>
        <v>0</v>
      </c>
      <c r="I96">
        <f>IFERROR(I$2*(I60/('Performance Curves'!$J19*(1-'Performance Curves'!$R19*(1-I60/I24))/('Performance Curves'!$K19+'Performance Curves'!$L19*70+'Performance Curves'!$M19*70^2+'Performance Curves'!$N19*I$1+'Performance Curves'!$O19*I$1^2+'Performance Curves'!$P19*70*I$1))),0)</f>
        <v>0</v>
      </c>
      <c r="J96">
        <f>IFERROR(J$2*(J60/('Performance Curves'!$J19*(1-'Performance Curves'!$R19*(1-J60/J24))/('Performance Curves'!$K19+'Performance Curves'!$L19*70+'Performance Curves'!$M19*70^2+'Performance Curves'!$N19*J$1+'Performance Curves'!$O19*J$1^2+'Performance Curves'!$P19*70*J$1))),0)</f>
        <v>0</v>
      </c>
      <c r="K96">
        <f>IFERROR(K$2*(K60/('Performance Curves'!$J19*(1-'Performance Curves'!$R19*(1-K60/K24))/('Performance Curves'!$K19+'Performance Curves'!$L19*70+'Performance Curves'!$M19*70^2+'Performance Curves'!$N19*K$1+'Performance Curves'!$O19*K$1^2+'Performance Curves'!$P19*70*K$1))),0)</f>
        <v>0</v>
      </c>
      <c r="L96">
        <f>IFERROR(L$2*(L60/('Performance Curves'!$J19*(1-'Performance Curves'!$R19*(1-L60/L24))/('Performance Curves'!$K19+'Performance Curves'!$L19*70+'Performance Curves'!$M19*70^2+'Performance Curves'!$N19*L$1+'Performance Curves'!$O19*L$1^2+'Performance Curves'!$P19*70*L$1))),0)</f>
        <v>0</v>
      </c>
      <c r="M96">
        <f>IFERROR(M$2*(M60/('Performance Curves'!$J19*(1-'Performance Curves'!$R19*(1-M60/M24))/('Performance Curves'!$K19+'Performance Curves'!$L19*70+'Performance Curves'!$M19*70^2+'Performance Curves'!$N19*M$1+'Performance Curves'!$O19*M$1^2+'Performance Curves'!$P19*70*M$1))),0)</f>
        <v>0</v>
      </c>
      <c r="N96">
        <f>IFERROR(N$2*(N60/('Performance Curves'!$J19*(1-'Performance Curves'!$R19*(1-N60/N24))/('Performance Curves'!$K19+'Performance Curves'!$L19*70+'Performance Curves'!$M19*70^2+'Performance Curves'!$N19*N$1+'Performance Curves'!$O19*N$1^2+'Performance Curves'!$P19*70*N$1))),0)</f>
        <v>0</v>
      </c>
      <c r="O96">
        <f>IFERROR(O$2*(O60/('Performance Curves'!$J19*(1-'Performance Curves'!$R19*(1-O60/O24))/('Performance Curves'!$K19+'Performance Curves'!$L19*70+'Performance Curves'!$M19*70^2+'Performance Curves'!$N19*O$1+'Performance Curves'!$O19*O$1^2+'Performance Curves'!$P19*70*O$1))),0)</f>
        <v>0</v>
      </c>
      <c r="P96">
        <f>IFERROR(P$2*(P60/('Performance Curves'!$J19*(1-'Performance Curves'!$R19*(1-P60/P24))/('Performance Curves'!$K19+'Performance Curves'!$L19*70+'Performance Curves'!$M19*70^2+'Performance Curves'!$N19*P$1+'Performance Curves'!$O19*P$1^2+'Performance Curves'!$P19*70*P$1))),0)</f>
        <v>0</v>
      </c>
      <c r="Q96">
        <f>IFERROR(Q$2*(Q60/('Performance Curves'!$J19*(1-'Performance Curves'!$R19*(1-Q60/Q24))/('Performance Curves'!$K19+'Performance Curves'!$L19*70+'Performance Curves'!$M19*70^2+'Performance Curves'!$N19*Q$1+'Performance Curves'!$O19*Q$1^2+'Performance Curves'!$P19*70*Q$1))),0)</f>
        <v>0</v>
      </c>
      <c r="R96">
        <f>IFERROR(R$2*(R60/('Performance Curves'!$J19*(1-'Performance Curves'!$R19*(1-R60/R24))/('Performance Curves'!$K19+'Performance Curves'!$L19*70+'Performance Curves'!$M19*70^2+'Performance Curves'!$N19*R$1+'Performance Curves'!$O19*R$1^2+'Performance Curves'!$P19*70*R$1))),0)</f>
        <v>0</v>
      </c>
      <c r="S96">
        <f>IFERROR(S$2*(S60/('Performance Curves'!$J19*(1-'Performance Curves'!$R19*(1-S60/S24))/('Performance Curves'!$K19+'Performance Curves'!$L19*70+'Performance Curves'!$M19*70^2+'Performance Curves'!$N19*S$1+'Performance Curves'!$O19*S$1^2+'Performance Curves'!$P19*70*S$1))),0)</f>
        <v>0</v>
      </c>
      <c r="T96">
        <f>IFERROR(T$2*(T60/('Performance Curves'!$J19*(1-'Performance Curves'!$R19*(1-T60/T24))/('Performance Curves'!$K19+'Performance Curves'!$L19*70+'Performance Curves'!$M19*70^2+'Performance Curves'!$N19*T$1+'Performance Curves'!$O19*T$1^2+'Performance Curves'!$P19*70*T$1))),0)</f>
        <v>0</v>
      </c>
      <c r="U96">
        <f>IFERROR(U$2*(U60/('Performance Curves'!$J19*(1-'Performance Curves'!$R19*(1-U60/U24))/('Performance Curves'!$K19+'Performance Curves'!$L19*70+'Performance Curves'!$M19*70^2+'Performance Curves'!$N19*U$1+'Performance Curves'!$O19*U$1^2+'Performance Curves'!$P19*70*U$1))),0)</f>
        <v>0</v>
      </c>
      <c r="V96">
        <f>IFERROR(V$2*(V60/('Performance Curves'!$J19*(1-'Performance Curves'!$R19*(1-V60/V24))/('Performance Curves'!$K19+'Performance Curves'!$L19*70+'Performance Curves'!$M19*70^2+'Performance Curves'!$N19*V$1+'Performance Curves'!$O19*V$1^2+'Performance Curves'!$P19*70*V$1))),0)</f>
        <v>0</v>
      </c>
      <c r="W96">
        <f>IFERROR(W$2*(W60/('Performance Curves'!$J19*(1-'Performance Curves'!$R19*(1-W60/W24))/('Performance Curves'!$K19+'Performance Curves'!$L19*70+'Performance Curves'!$M19*70^2+'Performance Curves'!$N19*W$1+'Performance Curves'!$O19*W$1^2+'Performance Curves'!$P19*70*W$1))),0)</f>
        <v>0</v>
      </c>
      <c r="X96">
        <f>IFERROR(X$2*(X60/('Performance Curves'!$J19*(1-'Performance Curves'!$R19*(1-X60/X24))/('Performance Curves'!$K19+'Performance Curves'!$L19*70+'Performance Curves'!$M19*70^2+'Performance Curves'!$N19*X$1+'Performance Curves'!$O19*X$1^2+'Performance Curves'!$P19*70*X$1))),0)</f>
        <v>0</v>
      </c>
      <c r="Y96">
        <f>IFERROR(Y$2*(Y60/('Performance Curves'!$J19*(1-'Performance Curves'!$R19*(1-Y60/Y24))/('Performance Curves'!$K19+'Performance Curves'!$L19*70+'Performance Curves'!$M19*70^2+'Performance Curves'!$N19*Y$1+'Performance Curves'!$O19*Y$1^2+'Performance Curves'!$P19*70*Y$1))),0)</f>
        <v>0</v>
      </c>
      <c r="Z96">
        <f>IFERROR(Z$2*(Z60/('Performance Curves'!$J19*(1-'Performance Curves'!$R19*(1-Z60/Z24))/('Performance Curves'!$K19+'Performance Curves'!$L19*70+'Performance Curves'!$M19*70^2+'Performance Curves'!$N19*Z$1+'Performance Curves'!$O19*Z$1^2+'Performance Curves'!$P19*70*Z$1))),0)</f>
        <v>0</v>
      </c>
      <c r="AA96">
        <f>IFERROR(AA$2*(AA60/('Performance Curves'!$J19*(1-'Performance Curves'!$R19*(1-AA60/AA24))/('Performance Curves'!$K19+'Performance Curves'!$L19*70+'Performance Curves'!$M19*70^2+'Performance Curves'!$N19*AA$1+'Performance Curves'!$O19*AA$1^2+'Performance Curves'!$P19*70*AA$1))),0)</f>
        <v>0</v>
      </c>
      <c r="AB96">
        <f>IFERROR(AB$2*(AB60/('Performance Curves'!$J19*(1-'Performance Curves'!$R19*(1-AB60/AB24))/('Performance Curves'!$K19+'Performance Curves'!$L19*70+'Performance Curves'!$M19*70^2+'Performance Curves'!$N19*AB$1+'Performance Curves'!$O19*AB$1^2+'Performance Curves'!$P19*70*AB$1))),0)</f>
        <v>0</v>
      </c>
      <c r="AC96">
        <f>IFERROR(AC$2*(AC60/('Performance Curves'!$J19*(1-'Performance Curves'!$R19*(1-AC60/AC24))/('Performance Curves'!$K19+'Performance Curves'!$L19*70+'Performance Curves'!$M19*70^2+'Performance Curves'!$N19*AC$1+'Performance Curves'!$O19*AC$1^2+'Performance Curves'!$P19*70*AC$1))),0)</f>
        <v>0</v>
      </c>
      <c r="AD96">
        <f>IFERROR(AD$2*(AD60/('Performance Curves'!$J19*(1-'Performance Curves'!$R19*(1-AD60/AD24))/('Performance Curves'!$K19+'Performance Curves'!$L19*70+'Performance Curves'!$M19*70^2+'Performance Curves'!$N19*AD$1+'Performance Curves'!$O19*AD$1^2+'Performance Curves'!$P19*70*AD$1))),0)</f>
        <v>0</v>
      </c>
      <c r="AE96">
        <f>IFERROR(AE$2*(AE60/('Performance Curves'!$J19*(1-'Performance Curves'!$R19*(1-AE60/AE24))/('Performance Curves'!$K19+'Performance Curves'!$L19*70+'Performance Curves'!$M19*70^2+'Performance Curves'!$N19*AE$1+'Performance Curves'!$O19*AE$1^2+'Performance Curves'!$P19*70*AE$1))),0)</f>
        <v>0</v>
      </c>
      <c r="AF96">
        <f>IFERROR(AF$2*(AF60/('Performance Curves'!$J19*(1-'Performance Curves'!$R19*(1-AF60/AF24))/('Performance Curves'!$K19+'Performance Curves'!$L19*70+'Performance Curves'!$M19*70^2+'Performance Curves'!$N19*AF$1+'Performance Curves'!$O19*AF$1^2+'Performance Curves'!$P19*70*AF$1))),0)</f>
        <v>0</v>
      </c>
      <c r="AG96">
        <f>IFERROR(AG$2*(AG60/('Performance Curves'!$J19*(1-'Performance Curves'!$R19*(1-AG60/AG24))/('Performance Curves'!$K19+'Performance Curves'!$L19*70+'Performance Curves'!$M19*70^2+'Performance Curves'!$N19*AG$1+'Performance Curves'!$O19*AG$1^2+'Performance Curves'!$P19*70*AG$1))),0)</f>
        <v>0</v>
      </c>
      <c r="AH96">
        <f>IFERROR(AH$2*(AH60/('Performance Curves'!$J19*(1-'Performance Curves'!$R19*(1-AH60/AH24))/('Performance Curves'!$K19+'Performance Curves'!$L19*70+'Performance Curves'!$M19*70^2+'Performance Curves'!$N19*AH$1+'Performance Curves'!$O19*AH$1^2+'Performance Curves'!$P19*70*AH$1))),0)</f>
        <v>0</v>
      </c>
      <c r="AI96">
        <f>IFERROR(AI$2*(AI60/('Performance Curves'!$J19*(1-'Performance Curves'!$R19*(1-AI60/AI24))/('Performance Curves'!$K19+'Performance Curves'!$L19*70+'Performance Curves'!$M19*70^2+'Performance Curves'!$N19*AI$1+'Performance Curves'!$O19*AI$1^2+'Performance Curves'!$P19*70*AI$1))),0)</f>
        <v>0</v>
      </c>
      <c r="AJ96">
        <f>IFERROR(AJ$2*(AJ60/('Performance Curves'!$J19*(1-'Performance Curves'!$R19*(1-AJ60/AJ24))/('Performance Curves'!$K19+'Performance Curves'!$L19*70+'Performance Curves'!$M19*70^2+'Performance Curves'!$N19*AJ$1+'Performance Curves'!$O19*AJ$1^2+'Performance Curves'!$P19*70*AJ$1))),0)</f>
        <v>0</v>
      </c>
      <c r="AK96">
        <f>IFERROR(AK$2*(AK60/('Performance Curves'!$J19*(1-'Performance Curves'!$R19*(1-AK60/AK24))/('Performance Curves'!$K19+'Performance Curves'!$L19*70+'Performance Curves'!$M19*70^2+'Performance Curves'!$N19*AK$1+'Performance Curves'!$O19*AK$1^2+'Performance Curves'!$P19*70*AK$1))),0)</f>
        <v>0</v>
      </c>
      <c r="AL96">
        <f>IFERROR(AL$2*(AL60/('Performance Curves'!$J19*(1-'Performance Curves'!$R19*(1-AL60/AL24))/('Performance Curves'!$K19+'Performance Curves'!$L19*70+'Performance Curves'!$M19*70^2+'Performance Curves'!$N19*AL$1+'Performance Curves'!$O19*AL$1^2+'Performance Curves'!$P19*70*AL$1))),0)</f>
        <v>0</v>
      </c>
      <c r="AM96">
        <f>IFERROR(AM$2*(AM60/('Performance Curves'!$J19*(1-'Performance Curves'!$R19*(1-AM60/AM24))/('Performance Curves'!$K19+'Performance Curves'!$L19*70+'Performance Curves'!$M19*70^2+'Performance Curves'!$N19*AM$1+'Performance Curves'!$O19*AM$1^2+'Performance Curves'!$P19*70*AM$1))),0)</f>
        <v>0</v>
      </c>
      <c r="AN96">
        <f>IFERROR(AN$2*(AN60/('Performance Curves'!$J19*(1-'Performance Curves'!$R19*(1-AN60/AN24))/('Performance Curves'!$K19+'Performance Curves'!$L19*70+'Performance Curves'!$M19*70^2+'Performance Curves'!$N19*AN$1+'Performance Curves'!$O19*AN$1^2+'Performance Curves'!$P19*70*AN$1))),0)</f>
        <v>0</v>
      </c>
      <c r="AO96">
        <f>IFERROR(AO$2*(AO60/('Performance Curves'!$J19*(1-'Performance Curves'!$R19*(1-AO60/AO24))/('Performance Curves'!$K19+'Performance Curves'!$L19*70+'Performance Curves'!$M19*70^2+'Performance Curves'!$N19*AO$1+'Performance Curves'!$O19*AO$1^2+'Performance Curves'!$P19*70*AO$1))),0)</f>
        <v>0</v>
      </c>
      <c r="AP96">
        <f>IFERROR(AP$2*(AP60/('Performance Curves'!$J19*(1-'Performance Curves'!$R19*(1-AP60/AP24))/('Performance Curves'!$K19+'Performance Curves'!$L19*70+'Performance Curves'!$M19*70^2+'Performance Curves'!$N19*AP$1+'Performance Curves'!$O19*AP$1^2+'Performance Curves'!$P19*70*AP$1))),0)</f>
        <v>0</v>
      </c>
      <c r="AQ96">
        <f>IFERROR(AQ$2*(AQ60/('Performance Curves'!$J19*(1-'Performance Curves'!$R19*(1-AQ60/AQ24))/('Performance Curves'!$K19+'Performance Curves'!$L19*70+'Performance Curves'!$M19*70^2+'Performance Curves'!$N19*AQ$1+'Performance Curves'!$O19*AQ$1^2+'Performance Curves'!$P19*70*AQ$1))),0)</f>
        <v>0</v>
      </c>
      <c r="AR96">
        <f>IFERROR(AR$2*(AR60/('Performance Curves'!$J19*(1-'Performance Curves'!$R19*(1-AR60/AR24))/('Performance Curves'!$K19+'Performance Curves'!$L19*70+'Performance Curves'!$M19*70^2+'Performance Curves'!$N19*AR$1+'Performance Curves'!$O19*AR$1^2+'Performance Curves'!$P19*70*AR$1))),0)</f>
        <v>0</v>
      </c>
      <c r="AS96">
        <f>IFERROR(AS$2*(AS60/('Performance Curves'!$J19*(1-'Performance Curves'!$R19*(1-AS60/AS24))/('Performance Curves'!$K19+'Performance Curves'!$L19*70+'Performance Curves'!$M19*70^2+'Performance Curves'!$N19*AS$1+'Performance Curves'!$O19*AS$1^2+'Performance Curves'!$P19*70*AS$1))),0)</f>
        <v>0</v>
      </c>
      <c r="AT96">
        <f>IFERROR(AT$2*(AT60/('Performance Curves'!$J19*(1-'Performance Curves'!$R19*(1-AT60/AT24))/('Performance Curves'!$K19+'Performance Curves'!$L19*70+'Performance Curves'!$M19*70^2+'Performance Curves'!$N19*AT$1+'Performance Curves'!$O19*AT$1^2+'Performance Curves'!$P19*70*AT$1))),0)</f>
        <v>0</v>
      </c>
      <c r="AU96">
        <f>IFERROR(AU$2*(AU60/('Performance Curves'!$J19*(1-'Performance Curves'!$R19*(1-AU60/AU24))/('Performance Curves'!$K19+'Performance Curves'!$L19*70+'Performance Curves'!$M19*70^2+'Performance Curves'!$N19*AU$1+'Performance Curves'!$O19*AU$1^2+'Performance Curves'!$P19*70*AU$1))),0)</f>
        <v>0</v>
      </c>
      <c r="AV96">
        <f>IFERROR(AV$2*(AV60/('Performance Curves'!$J19*(1-'Performance Curves'!$R19*(1-AV60/AV24))/('Performance Curves'!$K19+'Performance Curves'!$L19*70+'Performance Curves'!$M19*70^2+'Performance Curves'!$N19*AV$1+'Performance Curves'!$O19*AV$1^2+'Performance Curves'!$P19*70*AV$1))),0)</f>
        <v>0</v>
      </c>
      <c r="AW96">
        <f>IFERROR(AW$2*(AW60/('Performance Curves'!$J19*(1-'Performance Curves'!$R19*(1-AW60/AW24))/('Performance Curves'!$K19+'Performance Curves'!$L19*70+'Performance Curves'!$M19*70^2+'Performance Curves'!$N19*AW$1+'Performance Curves'!$O19*AW$1^2+'Performance Curves'!$P19*70*AW$1))),0)</f>
        <v>0</v>
      </c>
      <c r="AX96">
        <f>IFERROR(AX$2*(AX60/('Performance Curves'!$J19*(1-'Performance Curves'!$R19*(1-AX60/AX24))/('Performance Curves'!$K19+'Performance Curves'!$L19*70+'Performance Curves'!$M19*70^2+'Performance Curves'!$N19*AX$1+'Performance Curves'!$O19*AX$1^2+'Performance Curves'!$P19*70*AX$1))),0)</f>
        <v>0</v>
      </c>
      <c r="AY96">
        <f>IFERROR(AY$2*(AY60/('Performance Curves'!$J19*(1-'Performance Curves'!$R19*(1-AY60/AY24))/('Performance Curves'!$K19+'Performance Curves'!$L19*70+'Performance Curves'!$M19*70^2+'Performance Curves'!$N19*AY$1+'Performance Curves'!$O19*AY$1^2+'Performance Curves'!$P19*70*AY$1))),0)</f>
        <v>0</v>
      </c>
      <c r="AZ96">
        <f>IFERROR(AZ$2*(AZ60/('Performance Curves'!$J19*(1-'Performance Curves'!$R19*(1-AZ60/AZ24))/('Performance Curves'!$K19+'Performance Curves'!$L19*70+'Performance Curves'!$M19*70^2+'Performance Curves'!$N19*AZ$1+'Performance Curves'!$O19*AZ$1^2+'Performance Curves'!$P19*70*AZ$1))),0)</f>
        <v>0</v>
      </c>
      <c r="BA96">
        <f>IFERROR(BA$2*(BA60/('Performance Curves'!$J19*(1-'Performance Curves'!$R19*(1-BA60/BA24))/('Performance Curves'!$K19+'Performance Curves'!$L19*70+'Performance Curves'!$M19*70^2+'Performance Curves'!$N19*BA$1+'Performance Curves'!$O19*BA$1^2+'Performance Curves'!$P19*70*BA$1))),0)</f>
        <v>0</v>
      </c>
      <c r="BB96">
        <f>IFERROR(BB$2*(BB60/('Performance Curves'!$J19*(1-'Performance Curves'!$R19*(1-BB60/BB24))/('Performance Curves'!$K19+'Performance Curves'!$L19*70+'Performance Curves'!$M19*70^2+'Performance Curves'!$N19*BB$1+'Performance Curves'!$O19*BB$1^2+'Performance Curves'!$P19*70*BB$1))),0)</f>
        <v>0</v>
      </c>
      <c r="BC96">
        <f>IFERROR(BC$2*(BC60/('Performance Curves'!$J19*(1-'Performance Curves'!$R19*(1-BC60/BC24))/('Performance Curves'!$K19+'Performance Curves'!$L19*70+'Performance Curves'!$M19*70^2+'Performance Curves'!$N19*BC$1+'Performance Curves'!$O19*BC$1^2+'Performance Curves'!$P19*70*BC$1))),0)</f>
        <v>0</v>
      </c>
      <c r="BD96">
        <f>IFERROR(BD$2*(BD60/('Performance Curves'!$J19*(1-'Performance Curves'!$R19*(1-BD60/BD24))/('Performance Curves'!$K19+'Performance Curves'!$L19*70+'Performance Curves'!$M19*70^2+'Performance Curves'!$N19*BD$1+'Performance Curves'!$O19*BD$1^2+'Performance Curves'!$P19*70*BD$1))),0)</f>
        <v>0</v>
      </c>
      <c r="BE96">
        <f>IFERROR(BE$2*(BE60/('Performance Curves'!$J19*(1-'Performance Curves'!$R19*(1-BE60/BE24))/('Performance Curves'!$K19+'Performance Curves'!$L19*70+'Performance Curves'!$M19*70^2+'Performance Curves'!$N19*BE$1+'Performance Curves'!$O19*BE$1^2+'Performance Curves'!$P19*70*BE$1))),0)</f>
        <v>0</v>
      </c>
      <c r="BF96">
        <f>IFERROR(BF$2*(BF60/('Performance Curves'!$J19*(1-'Performance Curves'!$R19*(1-BF60/BF24))/('Performance Curves'!$K19+'Performance Curves'!$L19*70+'Performance Curves'!$M19*70^2+'Performance Curves'!$N19*BF$1+'Performance Curves'!$O19*BF$1^2+'Performance Curves'!$P19*70*BF$1))),0)</f>
        <v>0</v>
      </c>
      <c r="BG96">
        <f>IFERROR(BG$2*(BG60/('Performance Curves'!$J19*(1-'Performance Curves'!$R19*(1-BG60/BG24))/('Performance Curves'!$K19+'Performance Curves'!$L19*70+'Performance Curves'!$M19*70^2+'Performance Curves'!$N19*BG$1+'Performance Curves'!$O19*BG$1^2+'Performance Curves'!$P19*70*BG$1))),0)</f>
        <v>0</v>
      </c>
      <c r="BH96">
        <f>IFERROR(BH$2*(BH60/('Performance Curves'!$J19*(1-'Performance Curves'!$R19*(1-BH60/BH24))/('Performance Curves'!$K19+'Performance Curves'!$L19*70+'Performance Curves'!$M19*70^2+'Performance Curves'!$N19*BH$1+'Performance Curves'!$O19*BH$1^2+'Performance Curves'!$P19*70*BH$1))),0)</f>
        <v>0</v>
      </c>
      <c r="BI96">
        <f>IFERROR(BI$2*(BI60/('Performance Curves'!$J19*(1-'Performance Curves'!$R19*(1-BI60/BI24))/('Performance Curves'!$K19+'Performance Curves'!$L19*70+'Performance Curves'!$M19*70^2+'Performance Curves'!$N19*BI$1+'Performance Curves'!$O19*BI$1^2+'Performance Curves'!$P19*70*BI$1))),0)</f>
        <v>0</v>
      </c>
      <c r="BJ96">
        <f>IFERROR(BJ$2*(BJ60/('Performance Curves'!$J19*(1-'Performance Curves'!$R19*(1-BJ60/BJ24))/('Performance Curves'!$K19+'Performance Curves'!$L19*70+'Performance Curves'!$M19*70^2+'Performance Curves'!$N19*BJ$1+'Performance Curves'!$O19*BJ$1^2+'Performance Curves'!$P19*70*BJ$1))),0)</f>
        <v>0</v>
      </c>
      <c r="BK96">
        <f>IFERROR(BK$2*(BK60/('Performance Curves'!$J19*(1-'Performance Curves'!$R19*(1-BK60/BK24))/('Performance Curves'!$K19+'Performance Curves'!$L19*70+'Performance Curves'!$M19*70^2+'Performance Curves'!$N19*BK$1+'Performance Curves'!$O19*BK$1^2+'Performance Curves'!$P19*70*BK$1))),0)</f>
        <v>0</v>
      </c>
      <c r="BL96">
        <f>IFERROR(BL$2*(BL60/('Performance Curves'!$J19*(1-'Performance Curves'!$R19*(1-BL60/BL24))/('Performance Curves'!$K19+'Performance Curves'!$L19*70+'Performance Curves'!$M19*70^2+'Performance Curves'!$N19*BL$1+'Performance Curves'!$O19*BL$1^2+'Performance Curves'!$P19*70*BL$1))),0)</f>
        <v>0</v>
      </c>
      <c r="BM96">
        <f>IFERROR(BM$2*(BM60/('Performance Curves'!$J19*(1-'Performance Curves'!$R19*(1-BM60/BM24))/('Performance Curves'!$K19+'Performance Curves'!$L19*70+'Performance Curves'!$M19*70^2+'Performance Curves'!$N19*BM$1+'Performance Curves'!$O19*BM$1^2+'Performance Curves'!$P19*70*BM$1))),0)</f>
        <v>0</v>
      </c>
      <c r="BN96">
        <f>IFERROR(BN$2*(BN60/('Performance Curves'!$J19*(1-'Performance Curves'!$R19*(1-BN60/BN24))/('Performance Curves'!$K19+'Performance Curves'!$L19*70+'Performance Curves'!$M19*70^2+'Performance Curves'!$N19*BN$1+'Performance Curves'!$O19*BN$1^2+'Performance Curves'!$P19*70*BN$1))),0)</f>
        <v>0</v>
      </c>
      <c r="BO96">
        <f>IFERROR(BO$2*(BO60/('Performance Curves'!$J19*(1-'Performance Curves'!$R19*(1-BO60/BO24))/('Performance Curves'!$K19+'Performance Curves'!$L19*70+'Performance Curves'!$M19*70^2+'Performance Curves'!$N19*BO$1+'Performance Curves'!$O19*BO$1^2+'Performance Curves'!$P19*70*BO$1))),0)</f>
        <v>0</v>
      </c>
      <c r="BP96">
        <f>IFERROR(BP$2*(BP60/('Performance Curves'!$J19*(1-'Performance Curves'!$R19*(1-BP60/BP24))/('Performance Curves'!$K19+'Performance Curves'!$L19*70+'Performance Curves'!$M19*70^2+'Performance Curves'!$N19*BP$1+'Performance Curves'!$O19*BP$1^2+'Performance Curves'!$P19*70*BP$1))),0)</f>
        <v>0</v>
      </c>
      <c r="BQ96">
        <f>IFERROR(BQ$2*(BQ60/('Performance Curves'!$J19*(1-'Performance Curves'!$R19*(1-BQ60/BQ24))/('Performance Curves'!$K19+'Performance Curves'!$L19*70+'Performance Curves'!$M19*70^2+'Performance Curves'!$N19*BQ$1+'Performance Curves'!$O19*BQ$1^2+'Performance Curves'!$P19*70*BQ$1))),0)</f>
        <v>0</v>
      </c>
      <c r="BR96">
        <f>IFERROR(BR$2*(BR60/('Performance Curves'!$J19*(1-'Performance Curves'!$R19*(1-BR60/BR24))/('Performance Curves'!$K19+'Performance Curves'!$L19*70+'Performance Curves'!$M19*70^2+'Performance Curves'!$N19*BR$1+'Performance Curves'!$O19*BR$1^2+'Performance Curves'!$P19*70*BR$1))),0)</f>
        <v>0</v>
      </c>
      <c r="BS96">
        <f>IFERROR(BS$2*(BS60/('Performance Curves'!$J19*(1-'Performance Curves'!$R19*(1-BS60/BS24))/('Performance Curves'!$K19+'Performance Curves'!$L19*70+'Performance Curves'!$M19*70^2+'Performance Curves'!$N19*BS$1+'Performance Curves'!$O19*BS$1^2+'Performance Curves'!$P19*70*BS$1))),0)</f>
        <v>0</v>
      </c>
      <c r="BT96">
        <f>IFERROR(BT$2*(BT60/('Performance Curves'!$J19*(1-'Performance Curves'!$R19*(1-BT60/BT24))/('Performance Curves'!$K19+'Performance Curves'!$L19*70+'Performance Curves'!$M19*70^2+'Performance Curves'!$N19*BT$1+'Performance Curves'!$O19*BT$1^2+'Performance Curves'!$P19*70*BT$1))),0)</f>
        <v>0</v>
      </c>
      <c r="BU96">
        <f>IFERROR(BU$2*(BU60/('Performance Curves'!$J19*(1-'Performance Curves'!$R19*(1-BU60/BU24))/('Performance Curves'!$K19+'Performance Curves'!$L19*70+'Performance Curves'!$M19*70^2+'Performance Curves'!$N19*BU$1+'Performance Curves'!$O19*BU$1^2+'Performance Curves'!$P19*70*BU$1))),0)</f>
        <v>0</v>
      </c>
      <c r="BV96">
        <f>IFERROR(BV$2*(BV60/('Performance Curves'!$J19*(1-'Performance Curves'!$R19*(1-BV60/BV24))/('Performance Curves'!$K19+'Performance Curves'!$L19*70+'Performance Curves'!$M19*70^2+'Performance Curves'!$N19*BV$1+'Performance Curves'!$O19*BV$1^2+'Performance Curves'!$P19*70*BV$1))),0)</f>
        <v>0</v>
      </c>
      <c r="BW96">
        <f>IFERROR(BW$2*(BW60/('Performance Curves'!$J19*(1-'Performance Curves'!$R19*(1-BW60/BW24))/('Performance Curves'!$K19+'Performance Curves'!$L19*70+'Performance Curves'!$M19*70^2+'Performance Curves'!$N19*BW$1+'Performance Curves'!$O19*BW$1^2+'Performance Curves'!$P19*70*BW$1))),0)</f>
        <v>0</v>
      </c>
      <c r="BX96">
        <f>IFERROR(BX$2*(BX60/('Performance Curves'!$J19*(1-'Performance Curves'!$R19*(1-BX60/BX24))/('Performance Curves'!$K19+'Performance Curves'!$L19*70+'Performance Curves'!$M19*70^2+'Performance Curves'!$N19*BX$1+'Performance Curves'!$O19*BX$1^2+'Performance Curves'!$P19*70*BX$1))),0)</f>
        <v>0</v>
      </c>
      <c r="BY96">
        <f>IFERROR(BY$2*(BY60/('Performance Curves'!$J19*(1-'Performance Curves'!$R19*(1-BY60/BY24))/('Performance Curves'!$K19+'Performance Curves'!$L19*70+'Performance Curves'!$M19*70^2+'Performance Curves'!$N19*BY$1+'Performance Curves'!$O19*BY$1^2+'Performance Curves'!$P19*70*BY$1))),0)</f>
        <v>0</v>
      </c>
      <c r="BZ96">
        <f>IFERROR(BZ$2*(BZ60/('Performance Curves'!$J19*(1-'Performance Curves'!$R19*(1-BZ60/BZ24))/('Performance Curves'!$K19+'Performance Curves'!$L19*70+'Performance Curves'!$M19*70^2+'Performance Curves'!$N19*BZ$1+'Performance Curves'!$O19*BZ$1^2+'Performance Curves'!$P19*70*BZ$1))),0)</f>
        <v>0</v>
      </c>
      <c r="CA96">
        <f>IFERROR(CA$2*(CA60/('Performance Curves'!$J19*(1-'Performance Curves'!$R19*(1-CA60/CA24))/('Performance Curves'!$K19+'Performance Curves'!$L19*70+'Performance Curves'!$M19*70^2+'Performance Curves'!$N19*CA$1+'Performance Curves'!$O19*CA$1^2+'Performance Curves'!$P19*70*CA$1))),0)</f>
        <v>0</v>
      </c>
      <c r="CB96">
        <f>IFERROR(CB$2*(CB60/('Performance Curves'!$J19*(1-'Performance Curves'!$R19*(1-CB60/CB24))/('Performance Curves'!$K19+'Performance Curves'!$L19*70+'Performance Curves'!$M19*70^2+'Performance Curves'!$N19*CB$1+'Performance Curves'!$O19*CB$1^2+'Performance Curves'!$P19*70*CB$1))),0)</f>
        <v>0</v>
      </c>
      <c r="CC96">
        <f>IFERROR(CC$2*(CC60/('Performance Curves'!$J19*(1-'Performance Curves'!$R19*(1-CC60/CC24))/('Performance Curves'!$K19+'Performance Curves'!$L19*70+'Performance Curves'!$M19*70^2+'Performance Curves'!$N19*CC$1+'Performance Curves'!$O19*CC$1^2+'Performance Curves'!$P19*70*CC$1))),0)</f>
        <v>0</v>
      </c>
      <c r="CD96">
        <f>IFERROR(CD$2*(CD60/('Performance Curves'!$J19*(1-'Performance Curves'!$R19*(1-CD60/CD24))/('Performance Curves'!$K19+'Performance Curves'!$L19*70+'Performance Curves'!$M19*70^2+'Performance Curves'!$N19*CD$1+'Performance Curves'!$O19*CD$1^2+'Performance Curves'!$P19*70*CD$1))),0)</f>
        <v>0</v>
      </c>
    </row>
    <row r="97" spans="1:82" x14ac:dyDescent="0.25">
      <c r="A97" t="s">
        <v>348</v>
      </c>
      <c r="B97">
        <f>IFERROR(B$2*(B61/('Performance Curves'!$J20*(1-'Performance Curves'!$R20*(1-B61/B25))/('Performance Curves'!$K20+'Performance Curves'!$L20*70+'Performance Curves'!$M20*70^2+'Performance Curves'!$N20*B$1+'Performance Curves'!$O20*B$1^2+'Performance Curves'!$P20*70*B$1))),0)</f>
        <v>0</v>
      </c>
      <c r="C97">
        <f>IFERROR(C$2*(C61/('Performance Curves'!$J20*(1-'Performance Curves'!$R20*(1-C61/C25))/('Performance Curves'!$K20+'Performance Curves'!$L20*70+'Performance Curves'!$M20*70^2+'Performance Curves'!$N20*C$1+'Performance Curves'!$O20*C$1^2+'Performance Curves'!$P20*70*C$1))),0)</f>
        <v>0</v>
      </c>
      <c r="D97">
        <f>IFERROR(D$2*(D61/('Performance Curves'!$J20*(1-'Performance Curves'!$R20*(1-D61/D25))/('Performance Curves'!$K20+'Performance Curves'!$L20*70+'Performance Curves'!$M20*70^2+'Performance Curves'!$N20*D$1+'Performance Curves'!$O20*D$1^2+'Performance Curves'!$P20*70*D$1))),0)</f>
        <v>0</v>
      </c>
      <c r="E97">
        <f>IFERROR(E$2*(E61/('Performance Curves'!$J20*(1-'Performance Curves'!$R20*(1-E61/E25))/('Performance Curves'!$K20+'Performance Curves'!$L20*70+'Performance Curves'!$M20*70^2+'Performance Curves'!$N20*E$1+'Performance Curves'!$O20*E$1^2+'Performance Curves'!$P20*70*E$1))),0)</f>
        <v>0</v>
      </c>
      <c r="F97">
        <f>IFERROR(F$2*(F61/('Performance Curves'!$J20*(1-'Performance Curves'!$R20*(1-F61/F25))/('Performance Curves'!$K20+'Performance Curves'!$L20*70+'Performance Curves'!$M20*70^2+'Performance Curves'!$N20*F$1+'Performance Curves'!$O20*F$1^2+'Performance Curves'!$P20*70*F$1))),0)</f>
        <v>0</v>
      </c>
      <c r="G97">
        <f>IFERROR(G$2*(G61/('Performance Curves'!$J20*(1-'Performance Curves'!$R20*(1-G61/G25))/('Performance Curves'!$K20+'Performance Curves'!$L20*70+'Performance Curves'!$M20*70^2+'Performance Curves'!$N20*G$1+'Performance Curves'!$O20*G$1^2+'Performance Curves'!$P20*70*G$1))),0)</f>
        <v>0</v>
      </c>
      <c r="H97">
        <f>IFERROR(H$2*(H61/('Performance Curves'!$J20*(1-'Performance Curves'!$R20*(1-H61/H25))/('Performance Curves'!$K20+'Performance Curves'!$L20*70+'Performance Curves'!$M20*70^2+'Performance Curves'!$N20*H$1+'Performance Curves'!$O20*H$1^2+'Performance Curves'!$P20*70*H$1))),0)</f>
        <v>0</v>
      </c>
      <c r="I97">
        <f>IFERROR(I$2*(I61/('Performance Curves'!$J20*(1-'Performance Curves'!$R20*(1-I61/I25))/('Performance Curves'!$K20+'Performance Curves'!$L20*70+'Performance Curves'!$M20*70^2+'Performance Curves'!$N20*I$1+'Performance Curves'!$O20*I$1^2+'Performance Curves'!$P20*70*I$1))),0)</f>
        <v>0</v>
      </c>
      <c r="J97">
        <f>IFERROR(J$2*(J61/('Performance Curves'!$J20*(1-'Performance Curves'!$R20*(1-J61/J25))/('Performance Curves'!$K20+'Performance Curves'!$L20*70+'Performance Curves'!$M20*70^2+'Performance Curves'!$N20*J$1+'Performance Curves'!$O20*J$1^2+'Performance Curves'!$P20*70*J$1))),0)</f>
        <v>0</v>
      </c>
      <c r="K97">
        <f>IFERROR(K$2*(K61/('Performance Curves'!$J20*(1-'Performance Curves'!$R20*(1-K61/K25))/('Performance Curves'!$K20+'Performance Curves'!$L20*70+'Performance Curves'!$M20*70^2+'Performance Curves'!$N20*K$1+'Performance Curves'!$O20*K$1^2+'Performance Curves'!$P20*70*K$1))),0)</f>
        <v>0</v>
      </c>
      <c r="L97">
        <f>IFERROR(L$2*(L61/('Performance Curves'!$J20*(1-'Performance Curves'!$R20*(1-L61/L25))/('Performance Curves'!$K20+'Performance Curves'!$L20*70+'Performance Curves'!$M20*70^2+'Performance Curves'!$N20*L$1+'Performance Curves'!$O20*L$1^2+'Performance Curves'!$P20*70*L$1))),0)</f>
        <v>0</v>
      </c>
      <c r="M97">
        <f>IFERROR(M$2*(M61/('Performance Curves'!$J20*(1-'Performance Curves'!$R20*(1-M61/M25))/('Performance Curves'!$K20+'Performance Curves'!$L20*70+'Performance Curves'!$M20*70^2+'Performance Curves'!$N20*M$1+'Performance Curves'!$O20*M$1^2+'Performance Curves'!$P20*70*M$1))),0)</f>
        <v>0</v>
      </c>
      <c r="N97">
        <f>IFERROR(N$2*(N61/('Performance Curves'!$J20*(1-'Performance Curves'!$R20*(1-N61/N25))/('Performance Curves'!$K20+'Performance Curves'!$L20*70+'Performance Curves'!$M20*70^2+'Performance Curves'!$N20*N$1+'Performance Curves'!$O20*N$1^2+'Performance Curves'!$P20*70*N$1))),0)</f>
        <v>0</v>
      </c>
      <c r="O97">
        <f>IFERROR(O$2*(O61/('Performance Curves'!$J20*(1-'Performance Curves'!$R20*(1-O61/O25))/('Performance Curves'!$K20+'Performance Curves'!$L20*70+'Performance Curves'!$M20*70^2+'Performance Curves'!$N20*O$1+'Performance Curves'!$O20*O$1^2+'Performance Curves'!$P20*70*O$1))),0)</f>
        <v>0</v>
      </c>
      <c r="P97">
        <f>IFERROR(P$2*(P61/('Performance Curves'!$J20*(1-'Performance Curves'!$R20*(1-P61/P25))/('Performance Curves'!$K20+'Performance Curves'!$L20*70+'Performance Curves'!$M20*70^2+'Performance Curves'!$N20*P$1+'Performance Curves'!$O20*P$1^2+'Performance Curves'!$P20*70*P$1))),0)</f>
        <v>0</v>
      </c>
      <c r="Q97">
        <f>IFERROR(Q$2*(Q61/('Performance Curves'!$J20*(1-'Performance Curves'!$R20*(1-Q61/Q25))/('Performance Curves'!$K20+'Performance Curves'!$L20*70+'Performance Curves'!$M20*70^2+'Performance Curves'!$N20*Q$1+'Performance Curves'!$O20*Q$1^2+'Performance Curves'!$P20*70*Q$1))),0)</f>
        <v>0</v>
      </c>
      <c r="R97">
        <f>IFERROR(R$2*(R61/('Performance Curves'!$J20*(1-'Performance Curves'!$R20*(1-R61/R25))/('Performance Curves'!$K20+'Performance Curves'!$L20*70+'Performance Curves'!$M20*70^2+'Performance Curves'!$N20*R$1+'Performance Curves'!$O20*R$1^2+'Performance Curves'!$P20*70*R$1))),0)</f>
        <v>0</v>
      </c>
      <c r="S97">
        <f>IFERROR(S$2*(S61/('Performance Curves'!$J20*(1-'Performance Curves'!$R20*(1-S61/S25))/('Performance Curves'!$K20+'Performance Curves'!$L20*70+'Performance Curves'!$M20*70^2+'Performance Curves'!$N20*S$1+'Performance Curves'!$O20*S$1^2+'Performance Curves'!$P20*70*S$1))),0)</f>
        <v>0</v>
      </c>
      <c r="T97">
        <f>IFERROR(T$2*(T61/('Performance Curves'!$J20*(1-'Performance Curves'!$R20*(1-T61/T25))/('Performance Curves'!$K20+'Performance Curves'!$L20*70+'Performance Curves'!$M20*70^2+'Performance Curves'!$N20*T$1+'Performance Curves'!$O20*T$1^2+'Performance Curves'!$P20*70*T$1))),0)</f>
        <v>0</v>
      </c>
      <c r="U97">
        <f>IFERROR(U$2*(U61/('Performance Curves'!$J20*(1-'Performance Curves'!$R20*(1-U61/U25))/('Performance Curves'!$K20+'Performance Curves'!$L20*70+'Performance Curves'!$M20*70^2+'Performance Curves'!$N20*U$1+'Performance Curves'!$O20*U$1^2+'Performance Curves'!$P20*70*U$1))),0)</f>
        <v>0</v>
      </c>
      <c r="V97">
        <f>IFERROR(V$2*(V61/('Performance Curves'!$J20*(1-'Performance Curves'!$R20*(1-V61/V25))/('Performance Curves'!$K20+'Performance Curves'!$L20*70+'Performance Curves'!$M20*70^2+'Performance Curves'!$N20*V$1+'Performance Curves'!$O20*V$1^2+'Performance Curves'!$P20*70*V$1))),0)</f>
        <v>0</v>
      </c>
      <c r="W97">
        <f>IFERROR(W$2*(W61/('Performance Curves'!$J20*(1-'Performance Curves'!$R20*(1-W61/W25))/('Performance Curves'!$K20+'Performance Curves'!$L20*70+'Performance Curves'!$M20*70^2+'Performance Curves'!$N20*W$1+'Performance Curves'!$O20*W$1^2+'Performance Curves'!$P20*70*W$1))),0)</f>
        <v>0</v>
      </c>
      <c r="X97">
        <f>IFERROR(X$2*(X61/('Performance Curves'!$J20*(1-'Performance Curves'!$R20*(1-X61/X25))/('Performance Curves'!$K20+'Performance Curves'!$L20*70+'Performance Curves'!$M20*70^2+'Performance Curves'!$N20*X$1+'Performance Curves'!$O20*X$1^2+'Performance Curves'!$P20*70*X$1))),0)</f>
        <v>0</v>
      </c>
      <c r="Y97">
        <f>IFERROR(Y$2*(Y61/('Performance Curves'!$J20*(1-'Performance Curves'!$R20*(1-Y61/Y25))/('Performance Curves'!$K20+'Performance Curves'!$L20*70+'Performance Curves'!$M20*70^2+'Performance Curves'!$N20*Y$1+'Performance Curves'!$O20*Y$1^2+'Performance Curves'!$P20*70*Y$1))),0)</f>
        <v>0</v>
      </c>
      <c r="Z97">
        <f>IFERROR(Z$2*(Z61/('Performance Curves'!$J20*(1-'Performance Curves'!$R20*(1-Z61/Z25))/('Performance Curves'!$K20+'Performance Curves'!$L20*70+'Performance Curves'!$M20*70^2+'Performance Curves'!$N20*Z$1+'Performance Curves'!$O20*Z$1^2+'Performance Curves'!$P20*70*Z$1))),0)</f>
        <v>0</v>
      </c>
      <c r="AA97">
        <f>IFERROR(AA$2*(AA61/('Performance Curves'!$J20*(1-'Performance Curves'!$R20*(1-AA61/AA25))/('Performance Curves'!$K20+'Performance Curves'!$L20*70+'Performance Curves'!$M20*70^2+'Performance Curves'!$N20*AA$1+'Performance Curves'!$O20*AA$1^2+'Performance Curves'!$P20*70*AA$1))),0)</f>
        <v>0</v>
      </c>
      <c r="AB97">
        <f>IFERROR(AB$2*(AB61/('Performance Curves'!$J20*(1-'Performance Curves'!$R20*(1-AB61/AB25))/('Performance Curves'!$K20+'Performance Curves'!$L20*70+'Performance Curves'!$M20*70^2+'Performance Curves'!$N20*AB$1+'Performance Curves'!$O20*AB$1^2+'Performance Curves'!$P20*70*AB$1))),0)</f>
        <v>0</v>
      </c>
      <c r="AC97">
        <f>IFERROR(AC$2*(AC61/('Performance Curves'!$J20*(1-'Performance Curves'!$R20*(1-AC61/AC25))/('Performance Curves'!$K20+'Performance Curves'!$L20*70+'Performance Curves'!$M20*70^2+'Performance Curves'!$N20*AC$1+'Performance Curves'!$O20*AC$1^2+'Performance Curves'!$P20*70*AC$1))),0)</f>
        <v>0</v>
      </c>
      <c r="AD97">
        <f>IFERROR(AD$2*(AD61/('Performance Curves'!$J20*(1-'Performance Curves'!$R20*(1-AD61/AD25))/('Performance Curves'!$K20+'Performance Curves'!$L20*70+'Performance Curves'!$M20*70^2+'Performance Curves'!$N20*AD$1+'Performance Curves'!$O20*AD$1^2+'Performance Curves'!$P20*70*AD$1))),0)</f>
        <v>0</v>
      </c>
      <c r="AE97">
        <f>IFERROR(AE$2*(AE61/('Performance Curves'!$J20*(1-'Performance Curves'!$R20*(1-AE61/AE25))/('Performance Curves'!$K20+'Performance Curves'!$L20*70+'Performance Curves'!$M20*70^2+'Performance Curves'!$N20*AE$1+'Performance Curves'!$O20*AE$1^2+'Performance Curves'!$P20*70*AE$1))),0)</f>
        <v>0</v>
      </c>
      <c r="AF97">
        <f>IFERROR(AF$2*(AF61/('Performance Curves'!$J20*(1-'Performance Curves'!$R20*(1-AF61/AF25))/('Performance Curves'!$K20+'Performance Curves'!$L20*70+'Performance Curves'!$M20*70^2+'Performance Curves'!$N20*AF$1+'Performance Curves'!$O20*AF$1^2+'Performance Curves'!$P20*70*AF$1))),0)</f>
        <v>0</v>
      </c>
      <c r="AG97">
        <f>IFERROR(AG$2*(AG61/('Performance Curves'!$J20*(1-'Performance Curves'!$R20*(1-AG61/AG25))/('Performance Curves'!$K20+'Performance Curves'!$L20*70+'Performance Curves'!$M20*70^2+'Performance Curves'!$N20*AG$1+'Performance Curves'!$O20*AG$1^2+'Performance Curves'!$P20*70*AG$1))),0)</f>
        <v>0</v>
      </c>
      <c r="AH97">
        <f>IFERROR(AH$2*(AH61/('Performance Curves'!$J20*(1-'Performance Curves'!$R20*(1-AH61/AH25))/('Performance Curves'!$K20+'Performance Curves'!$L20*70+'Performance Curves'!$M20*70^2+'Performance Curves'!$N20*AH$1+'Performance Curves'!$O20*AH$1^2+'Performance Curves'!$P20*70*AH$1))),0)</f>
        <v>0</v>
      </c>
      <c r="AI97">
        <f>IFERROR(AI$2*(AI61/('Performance Curves'!$J20*(1-'Performance Curves'!$R20*(1-AI61/AI25))/('Performance Curves'!$K20+'Performance Curves'!$L20*70+'Performance Curves'!$M20*70^2+'Performance Curves'!$N20*AI$1+'Performance Curves'!$O20*AI$1^2+'Performance Curves'!$P20*70*AI$1))),0)</f>
        <v>0</v>
      </c>
      <c r="AJ97">
        <f>IFERROR(AJ$2*(AJ61/('Performance Curves'!$J20*(1-'Performance Curves'!$R20*(1-AJ61/AJ25))/('Performance Curves'!$K20+'Performance Curves'!$L20*70+'Performance Curves'!$M20*70^2+'Performance Curves'!$N20*AJ$1+'Performance Curves'!$O20*AJ$1^2+'Performance Curves'!$P20*70*AJ$1))),0)</f>
        <v>0</v>
      </c>
      <c r="AK97">
        <f>IFERROR(AK$2*(AK61/('Performance Curves'!$J20*(1-'Performance Curves'!$R20*(1-AK61/AK25))/('Performance Curves'!$K20+'Performance Curves'!$L20*70+'Performance Curves'!$M20*70^2+'Performance Curves'!$N20*AK$1+'Performance Curves'!$O20*AK$1^2+'Performance Curves'!$P20*70*AK$1))),0)</f>
        <v>0</v>
      </c>
      <c r="AL97">
        <f>IFERROR(AL$2*(AL61/('Performance Curves'!$J20*(1-'Performance Curves'!$R20*(1-AL61/AL25))/('Performance Curves'!$K20+'Performance Curves'!$L20*70+'Performance Curves'!$M20*70^2+'Performance Curves'!$N20*AL$1+'Performance Curves'!$O20*AL$1^2+'Performance Curves'!$P20*70*AL$1))),0)</f>
        <v>0</v>
      </c>
      <c r="AM97">
        <f>IFERROR(AM$2*(AM61/('Performance Curves'!$J20*(1-'Performance Curves'!$R20*(1-AM61/AM25))/('Performance Curves'!$K20+'Performance Curves'!$L20*70+'Performance Curves'!$M20*70^2+'Performance Curves'!$N20*AM$1+'Performance Curves'!$O20*AM$1^2+'Performance Curves'!$P20*70*AM$1))),0)</f>
        <v>0</v>
      </c>
      <c r="AN97">
        <f>IFERROR(AN$2*(AN61/('Performance Curves'!$J20*(1-'Performance Curves'!$R20*(1-AN61/AN25))/('Performance Curves'!$K20+'Performance Curves'!$L20*70+'Performance Curves'!$M20*70^2+'Performance Curves'!$N20*AN$1+'Performance Curves'!$O20*AN$1^2+'Performance Curves'!$P20*70*AN$1))),0)</f>
        <v>0</v>
      </c>
      <c r="AO97">
        <f>IFERROR(AO$2*(AO61/('Performance Curves'!$J20*(1-'Performance Curves'!$R20*(1-AO61/AO25))/('Performance Curves'!$K20+'Performance Curves'!$L20*70+'Performance Curves'!$M20*70^2+'Performance Curves'!$N20*AO$1+'Performance Curves'!$O20*AO$1^2+'Performance Curves'!$P20*70*AO$1))),0)</f>
        <v>0</v>
      </c>
      <c r="AP97">
        <f>IFERROR(AP$2*(AP61/('Performance Curves'!$J20*(1-'Performance Curves'!$R20*(1-AP61/AP25))/('Performance Curves'!$K20+'Performance Curves'!$L20*70+'Performance Curves'!$M20*70^2+'Performance Curves'!$N20*AP$1+'Performance Curves'!$O20*AP$1^2+'Performance Curves'!$P20*70*AP$1))),0)</f>
        <v>0</v>
      </c>
      <c r="AQ97">
        <f>IFERROR(AQ$2*(AQ61/('Performance Curves'!$J20*(1-'Performance Curves'!$R20*(1-AQ61/AQ25))/('Performance Curves'!$K20+'Performance Curves'!$L20*70+'Performance Curves'!$M20*70^2+'Performance Curves'!$N20*AQ$1+'Performance Curves'!$O20*AQ$1^2+'Performance Curves'!$P20*70*AQ$1))),0)</f>
        <v>0</v>
      </c>
      <c r="AR97">
        <f>IFERROR(AR$2*(AR61/('Performance Curves'!$J20*(1-'Performance Curves'!$R20*(1-AR61/AR25))/('Performance Curves'!$K20+'Performance Curves'!$L20*70+'Performance Curves'!$M20*70^2+'Performance Curves'!$N20*AR$1+'Performance Curves'!$O20*AR$1^2+'Performance Curves'!$P20*70*AR$1))),0)</f>
        <v>0</v>
      </c>
      <c r="AS97">
        <f>IFERROR(AS$2*(AS61/('Performance Curves'!$J20*(1-'Performance Curves'!$R20*(1-AS61/AS25))/('Performance Curves'!$K20+'Performance Curves'!$L20*70+'Performance Curves'!$M20*70^2+'Performance Curves'!$N20*AS$1+'Performance Curves'!$O20*AS$1^2+'Performance Curves'!$P20*70*AS$1))),0)</f>
        <v>0</v>
      </c>
      <c r="AT97">
        <f>IFERROR(AT$2*(AT61/('Performance Curves'!$J20*(1-'Performance Curves'!$R20*(1-AT61/AT25))/('Performance Curves'!$K20+'Performance Curves'!$L20*70+'Performance Curves'!$M20*70^2+'Performance Curves'!$N20*AT$1+'Performance Curves'!$O20*AT$1^2+'Performance Curves'!$P20*70*AT$1))),0)</f>
        <v>0</v>
      </c>
      <c r="AU97">
        <f>IFERROR(AU$2*(AU61/('Performance Curves'!$J20*(1-'Performance Curves'!$R20*(1-AU61/AU25))/('Performance Curves'!$K20+'Performance Curves'!$L20*70+'Performance Curves'!$M20*70^2+'Performance Curves'!$N20*AU$1+'Performance Curves'!$O20*AU$1^2+'Performance Curves'!$P20*70*AU$1))),0)</f>
        <v>0</v>
      </c>
      <c r="AV97">
        <f>IFERROR(AV$2*(AV61/('Performance Curves'!$J20*(1-'Performance Curves'!$R20*(1-AV61/AV25))/('Performance Curves'!$K20+'Performance Curves'!$L20*70+'Performance Curves'!$M20*70^2+'Performance Curves'!$N20*AV$1+'Performance Curves'!$O20*AV$1^2+'Performance Curves'!$P20*70*AV$1))),0)</f>
        <v>0</v>
      </c>
      <c r="AW97">
        <f>IFERROR(AW$2*(AW61/('Performance Curves'!$J20*(1-'Performance Curves'!$R20*(1-AW61/AW25))/('Performance Curves'!$K20+'Performance Curves'!$L20*70+'Performance Curves'!$M20*70^2+'Performance Curves'!$N20*AW$1+'Performance Curves'!$O20*AW$1^2+'Performance Curves'!$P20*70*AW$1))),0)</f>
        <v>0</v>
      </c>
      <c r="AX97">
        <f>IFERROR(AX$2*(AX61/('Performance Curves'!$J20*(1-'Performance Curves'!$R20*(1-AX61/AX25))/('Performance Curves'!$K20+'Performance Curves'!$L20*70+'Performance Curves'!$M20*70^2+'Performance Curves'!$N20*AX$1+'Performance Curves'!$O20*AX$1^2+'Performance Curves'!$P20*70*AX$1))),0)</f>
        <v>0</v>
      </c>
      <c r="AY97">
        <f>IFERROR(AY$2*(AY61/('Performance Curves'!$J20*(1-'Performance Curves'!$R20*(1-AY61/AY25))/('Performance Curves'!$K20+'Performance Curves'!$L20*70+'Performance Curves'!$M20*70^2+'Performance Curves'!$N20*AY$1+'Performance Curves'!$O20*AY$1^2+'Performance Curves'!$P20*70*AY$1))),0)</f>
        <v>0</v>
      </c>
      <c r="AZ97">
        <f>IFERROR(AZ$2*(AZ61/('Performance Curves'!$J20*(1-'Performance Curves'!$R20*(1-AZ61/AZ25))/('Performance Curves'!$K20+'Performance Curves'!$L20*70+'Performance Curves'!$M20*70^2+'Performance Curves'!$N20*AZ$1+'Performance Curves'!$O20*AZ$1^2+'Performance Curves'!$P20*70*AZ$1))),0)</f>
        <v>0</v>
      </c>
      <c r="BA97">
        <f>IFERROR(BA$2*(BA61/('Performance Curves'!$J20*(1-'Performance Curves'!$R20*(1-BA61/BA25))/('Performance Curves'!$K20+'Performance Curves'!$L20*70+'Performance Curves'!$M20*70^2+'Performance Curves'!$N20*BA$1+'Performance Curves'!$O20*BA$1^2+'Performance Curves'!$P20*70*BA$1))),0)</f>
        <v>0</v>
      </c>
      <c r="BB97">
        <f>IFERROR(BB$2*(BB61/('Performance Curves'!$J20*(1-'Performance Curves'!$R20*(1-BB61/BB25))/('Performance Curves'!$K20+'Performance Curves'!$L20*70+'Performance Curves'!$M20*70^2+'Performance Curves'!$N20*BB$1+'Performance Curves'!$O20*BB$1^2+'Performance Curves'!$P20*70*BB$1))),0)</f>
        <v>0</v>
      </c>
      <c r="BC97">
        <f>IFERROR(BC$2*(BC61/('Performance Curves'!$J20*(1-'Performance Curves'!$R20*(1-BC61/BC25))/('Performance Curves'!$K20+'Performance Curves'!$L20*70+'Performance Curves'!$M20*70^2+'Performance Curves'!$N20*BC$1+'Performance Curves'!$O20*BC$1^2+'Performance Curves'!$P20*70*BC$1))),0)</f>
        <v>0</v>
      </c>
      <c r="BD97">
        <f>IFERROR(BD$2*(BD61/('Performance Curves'!$J20*(1-'Performance Curves'!$R20*(1-BD61/BD25))/('Performance Curves'!$K20+'Performance Curves'!$L20*70+'Performance Curves'!$M20*70^2+'Performance Curves'!$N20*BD$1+'Performance Curves'!$O20*BD$1^2+'Performance Curves'!$P20*70*BD$1))),0)</f>
        <v>0</v>
      </c>
      <c r="BE97">
        <f>IFERROR(BE$2*(BE61/('Performance Curves'!$J20*(1-'Performance Curves'!$R20*(1-BE61/BE25))/('Performance Curves'!$K20+'Performance Curves'!$L20*70+'Performance Curves'!$M20*70^2+'Performance Curves'!$N20*BE$1+'Performance Curves'!$O20*BE$1^2+'Performance Curves'!$P20*70*BE$1))),0)</f>
        <v>0</v>
      </c>
      <c r="BF97">
        <f>IFERROR(BF$2*(BF61/('Performance Curves'!$J20*(1-'Performance Curves'!$R20*(1-BF61/BF25))/('Performance Curves'!$K20+'Performance Curves'!$L20*70+'Performance Curves'!$M20*70^2+'Performance Curves'!$N20*BF$1+'Performance Curves'!$O20*BF$1^2+'Performance Curves'!$P20*70*BF$1))),0)</f>
        <v>0</v>
      </c>
      <c r="BG97">
        <f>IFERROR(BG$2*(BG61/('Performance Curves'!$J20*(1-'Performance Curves'!$R20*(1-BG61/BG25))/('Performance Curves'!$K20+'Performance Curves'!$L20*70+'Performance Curves'!$M20*70^2+'Performance Curves'!$N20*BG$1+'Performance Curves'!$O20*BG$1^2+'Performance Curves'!$P20*70*BG$1))),0)</f>
        <v>0</v>
      </c>
      <c r="BH97">
        <f>IFERROR(BH$2*(BH61/('Performance Curves'!$J20*(1-'Performance Curves'!$R20*(1-BH61/BH25))/('Performance Curves'!$K20+'Performance Curves'!$L20*70+'Performance Curves'!$M20*70^2+'Performance Curves'!$N20*BH$1+'Performance Curves'!$O20*BH$1^2+'Performance Curves'!$P20*70*BH$1))),0)</f>
        <v>0</v>
      </c>
      <c r="BI97">
        <f>IFERROR(BI$2*(BI61/('Performance Curves'!$J20*(1-'Performance Curves'!$R20*(1-BI61/BI25))/('Performance Curves'!$K20+'Performance Curves'!$L20*70+'Performance Curves'!$M20*70^2+'Performance Curves'!$N20*BI$1+'Performance Curves'!$O20*BI$1^2+'Performance Curves'!$P20*70*BI$1))),0)</f>
        <v>0</v>
      </c>
      <c r="BJ97">
        <f>IFERROR(BJ$2*(BJ61/('Performance Curves'!$J20*(1-'Performance Curves'!$R20*(1-BJ61/BJ25))/('Performance Curves'!$K20+'Performance Curves'!$L20*70+'Performance Curves'!$M20*70^2+'Performance Curves'!$N20*BJ$1+'Performance Curves'!$O20*BJ$1^2+'Performance Curves'!$P20*70*BJ$1))),0)</f>
        <v>0</v>
      </c>
      <c r="BK97">
        <f>IFERROR(BK$2*(BK61/('Performance Curves'!$J20*(1-'Performance Curves'!$R20*(1-BK61/BK25))/('Performance Curves'!$K20+'Performance Curves'!$L20*70+'Performance Curves'!$M20*70^2+'Performance Curves'!$N20*BK$1+'Performance Curves'!$O20*BK$1^2+'Performance Curves'!$P20*70*BK$1))),0)</f>
        <v>0</v>
      </c>
      <c r="BL97">
        <f>IFERROR(BL$2*(BL61/('Performance Curves'!$J20*(1-'Performance Curves'!$R20*(1-BL61/BL25))/('Performance Curves'!$K20+'Performance Curves'!$L20*70+'Performance Curves'!$M20*70^2+'Performance Curves'!$N20*BL$1+'Performance Curves'!$O20*BL$1^2+'Performance Curves'!$P20*70*BL$1))),0)</f>
        <v>0</v>
      </c>
      <c r="BM97">
        <f>IFERROR(BM$2*(BM61/('Performance Curves'!$J20*(1-'Performance Curves'!$R20*(1-BM61/BM25))/('Performance Curves'!$K20+'Performance Curves'!$L20*70+'Performance Curves'!$M20*70^2+'Performance Curves'!$N20*BM$1+'Performance Curves'!$O20*BM$1^2+'Performance Curves'!$P20*70*BM$1))),0)</f>
        <v>0</v>
      </c>
      <c r="BN97">
        <f>IFERROR(BN$2*(BN61/('Performance Curves'!$J20*(1-'Performance Curves'!$R20*(1-BN61/BN25))/('Performance Curves'!$K20+'Performance Curves'!$L20*70+'Performance Curves'!$M20*70^2+'Performance Curves'!$N20*BN$1+'Performance Curves'!$O20*BN$1^2+'Performance Curves'!$P20*70*BN$1))),0)</f>
        <v>0</v>
      </c>
      <c r="BO97">
        <f>IFERROR(BO$2*(BO61/('Performance Curves'!$J20*(1-'Performance Curves'!$R20*(1-BO61/BO25))/('Performance Curves'!$K20+'Performance Curves'!$L20*70+'Performance Curves'!$M20*70^2+'Performance Curves'!$N20*BO$1+'Performance Curves'!$O20*BO$1^2+'Performance Curves'!$P20*70*BO$1))),0)</f>
        <v>0</v>
      </c>
      <c r="BP97">
        <f>IFERROR(BP$2*(BP61/('Performance Curves'!$J20*(1-'Performance Curves'!$R20*(1-BP61/BP25))/('Performance Curves'!$K20+'Performance Curves'!$L20*70+'Performance Curves'!$M20*70^2+'Performance Curves'!$N20*BP$1+'Performance Curves'!$O20*BP$1^2+'Performance Curves'!$P20*70*BP$1))),0)</f>
        <v>0</v>
      </c>
      <c r="BQ97">
        <f>IFERROR(BQ$2*(BQ61/('Performance Curves'!$J20*(1-'Performance Curves'!$R20*(1-BQ61/BQ25))/('Performance Curves'!$K20+'Performance Curves'!$L20*70+'Performance Curves'!$M20*70^2+'Performance Curves'!$N20*BQ$1+'Performance Curves'!$O20*BQ$1^2+'Performance Curves'!$P20*70*BQ$1))),0)</f>
        <v>0</v>
      </c>
      <c r="BR97">
        <f>IFERROR(BR$2*(BR61/('Performance Curves'!$J20*(1-'Performance Curves'!$R20*(1-BR61/BR25))/('Performance Curves'!$K20+'Performance Curves'!$L20*70+'Performance Curves'!$M20*70^2+'Performance Curves'!$N20*BR$1+'Performance Curves'!$O20*BR$1^2+'Performance Curves'!$P20*70*BR$1))),0)</f>
        <v>0</v>
      </c>
      <c r="BS97">
        <f>IFERROR(BS$2*(BS61/('Performance Curves'!$J20*(1-'Performance Curves'!$R20*(1-BS61/BS25))/('Performance Curves'!$K20+'Performance Curves'!$L20*70+'Performance Curves'!$M20*70^2+'Performance Curves'!$N20*BS$1+'Performance Curves'!$O20*BS$1^2+'Performance Curves'!$P20*70*BS$1))),0)</f>
        <v>0</v>
      </c>
      <c r="BT97">
        <f>IFERROR(BT$2*(BT61/('Performance Curves'!$J20*(1-'Performance Curves'!$R20*(1-BT61/BT25))/('Performance Curves'!$K20+'Performance Curves'!$L20*70+'Performance Curves'!$M20*70^2+'Performance Curves'!$N20*BT$1+'Performance Curves'!$O20*BT$1^2+'Performance Curves'!$P20*70*BT$1))),0)</f>
        <v>0</v>
      </c>
      <c r="BU97">
        <f>IFERROR(BU$2*(BU61/('Performance Curves'!$J20*(1-'Performance Curves'!$R20*(1-BU61/BU25))/('Performance Curves'!$K20+'Performance Curves'!$L20*70+'Performance Curves'!$M20*70^2+'Performance Curves'!$N20*BU$1+'Performance Curves'!$O20*BU$1^2+'Performance Curves'!$P20*70*BU$1))),0)</f>
        <v>0</v>
      </c>
      <c r="BV97">
        <f>IFERROR(BV$2*(BV61/('Performance Curves'!$J20*(1-'Performance Curves'!$R20*(1-BV61/BV25))/('Performance Curves'!$K20+'Performance Curves'!$L20*70+'Performance Curves'!$M20*70^2+'Performance Curves'!$N20*BV$1+'Performance Curves'!$O20*BV$1^2+'Performance Curves'!$P20*70*BV$1))),0)</f>
        <v>0</v>
      </c>
      <c r="BW97">
        <f>IFERROR(BW$2*(BW61/('Performance Curves'!$J20*(1-'Performance Curves'!$R20*(1-BW61/BW25))/('Performance Curves'!$K20+'Performance Curves'!$L20*70+'Performance Curves'!$M20*70^2+'Performance Curves'!$N20*BW$1+'Performance Curves'!$O20*BW$1^2+'Performance Curves'!$P20*70*BW$1))),0)</f>
        <v>0</v>
      </c>
      <c r="BX97">
        <f>IFERROR(BX$2*(BX61/('Performance Curves'!$J20*(1-'Performance Curves'!$R20*(1-BX61/BX25))/('Performance Curves'!$K20+'Performance Curves'!$L20*70+'Performance Curves'!$M20*70^2+'Performance Curves'!$N20*BX$1+'Performance Curves'!$O20*BX$1^2+'Performance Curves'!$P20*70*BX$1))),0)</f>
        <v>0</v>
      </c>
      <c r="BY97">
        <f>IFERROR(BY$2*(BY61/('Performance Curves'!$J20*(1-'Performance Curves'!$R20*(1-BY61/BY25))/('Performance Curves'!$K20+'Performance Curves'!$L20*70+'Performance Curves'!$M20*70^2+'Performance Curves'!$N20*BY$1+'Performance Curves'!$O20*BY$1^2+'Performance Curves'!$P20*70*BY$1))),0)</f>
        <v>0</v>
      </c>
      <c r="BZ97">
        <f>IFERROR(BZ$2*(BZ61/('Performance Curves'!$J20*(1-'Performance Curves'!$R20*(1-BZ61/BZ25))/('Performance Curves'!$K20+'Performance Curves'!$L20*70+'Performance Curves'!$M20*70^2+'Performance Curves'!$N20*BZ$1+'Performance Curves'!$O20*BZ$1^2+'Performance Curves'!$P20*70*BZ$1))),0)</f>
        <v>0</v>
      </c>
      <c r="CA97">
        <f>IFERROR(CA$2*(CA61/('Performance Curves'!$J20*(1-'Performance Curves'!$R20*(1-CA61/CA25))/('Performance Curves'!$K20+'Performance Curves'!$L20*70+'Performance Curves'!$M20*70^2+'Performance Curves'!$N20*CA$1+'Performance Curves'!$O20*CA$1^2+'Performance Curves'!$P20*70*CA$1))),0)</f>
        <v>0</v>
      </c>
      <c r="CB97">
        <f>IFERROR(CB$2*(CB61/('Performance Curves'!$J20*(1-'Performance Curves'!$R20*(1-CB61/CB25))/('Performance Curves'!$K20+'Performance Curves'!$L20*70+'Performance Curves'!$M20*70^2+'Performance Curves'!$N20*CB$1+'Performance Curves'!$O20*CB$1^2+'Performance Curves'!$P20*70*CB$1))),0)</f>
        <v>0</v>
      </c>
      <c r="CC97">
        <f>IFERROR(CC$2*(CC61/('Performance Curves'!$J20*(1-'Performance Curves'!$R20*(1-CC61/CC25))/('Performance Curves'!$K20+'Performance Curves'!$L20*70+'Performance Curves'!$M20*70^2+'Performance Curves'!$N20*CC$1+'Performance Curves'!$O20*CC$1^2+'Performance Curves'!$P20*70*CC$1))),0)</f>
        <v>0</v>
      </c>
      <c r="CD97">
        <f>IFERROR(CD$2*(CD61/('Performance Curves'!$J20*(1-'Performance Curves'!$R20*(1-CD61/CD25))/('Performance Curves'!$K20+'Performance Curves'!$L20*70+'Performance Curves'!$M20*70^2+'Performance Curves'!$N20*CD$1+'Performance Curves'!$O20*CD$1^2+'Performance Curves'!$P20*70*CD$1))),0)</f>
        <v>0</v>
      </c>
    </row>
    <row r="98" spans="1:82" x14ac:dyDescent="0.25">
      <c r="A98" t="s">
        <v>349</v>
      </c>
      <c r="B98">
        <f>IFERROR(B$2*(B62/('Performance Curves'!$J21*(1-'Performance Curves'!$R21*(1-B62/B26))/('Performance Curves'!$K21+'Performance Curves'!$L21*70+'Performance Curves'!$M21*70^2+'Performance Curves'!$N21*B$1+'Performance Curves'!$O21*B$1^2+'Performance Curves'!$P21*70*B$1))),0)</f>
        <v>0</v>
      </c>
      <c r="C98">
        <f>IFERROR(C$2*(C62/('Performance Curves'!$J21*(1-'Performance Curves'!$R21*(1-C62/C26))/('Performance Curves'!$K21+'Performance Curves'!$L21*70+'Performance Curves'!$M21*70^2+'Performance Curves'!$N21*C$1+'Performance Curves'!$O21*C$1^2+'Performance Curves'!$P21*70*C$1))),0)</f>
        <v>0</v>
      </c>
      <c r="D98">
        <f>IFERROR(D$2*(D62/('Performance Curves'!$J21*(1-'Performance Curves'!$R21*(1-D62/D26))/('Performance Curves'!$K21+'Performance Curves'!$L21*70+'Performance Curves'!$M21*70^2+'Performance Curves'!$N21*D$1+'Performance Curves'!$O21*D$1^2+'Performance Curves'!$P21*70*D$1))),0)</f>
        <v>0</v>
      </c>
      <c r="E98">
        <f>IFERROR(E$2*(E62/('Performance Curves'!$J21*(1-'Performance Curves'!$R21*(1-E62/E26))/('Performance Curves'!$K21+'Performance Curves'!$L21*70+'Performance Curves'!$M21*70^2+'Performance Curves'!$N21*E$1+'Performance Curves'!$O21*E$1^2+'Performance Curves'!$P21*70*E$1))),0)</f>
        <v>0</v>
      </c>
      <c r="F98">
        <f>IFERROR(F$2*(F62/('Performance Curves'!$J21*(1-'Performance Curves'!$R21*(1-F62/F26))/('Performance Curves'!$K21+'Performance Curves'!$L21*70+'Performance Curves'!$M21*70^2+'Performance Curves'!$N21*F$1+'Performance Curves'!$O21*F$1^2+'Performance Curves'!$P21*70*F$1))),0)</f>
        <v>0</v>
      </c>
      <c r="G98">
        <f>IFERROR(G$2*(G62/('Performance Curves'!$J21*(1-'Performance Curves'!$R21*(1-G62/G26))/('Performance Curves'!$K21+'Performance Curves'!$L21*70+'Performance Curves'!$M21*70^2+'Performance Curves'!$N21*G$1+'Performance Curves'!$O21*G$1^2+'Performance Curves'!$P21*70*G$1))),0)</f>
        <v>0</v>
      </c>
      <c r="H98">
        <f>IFERROR(H$2*(H62/('Performance Curves'!$J21*(1-'Performance Curves'!$R21*(1-H62/H26))/('Performance Curves'!$K21+'Performance Curves'!$L21*70+'Performance Curves'!$M21*70^2+'Performance Curves'!$N21*H$1+'Performance Curves'!$O21*H$1^2+'Performance Curves'!$P21*70*H$1))),0)</f>
        <v>0</v>
      </c>
      <c r="I98">
        <f>IFERROR(I$2*(I62/('Performance Curves'!$J21*(1-'Performance Curves'!$R21*(1-I62/I26))/('Performance Curves'!$K21+'Performance Curves'!$L21*70+'Performance Curves'!$M21*70^2+'Performance Curves'!$N21*I$1+'Performance Curves'!$O21*I$1^2+'Performance Curves'!$P21*70*I$1))),0)</f>
        <v>0</v>
      </c>
      <c r="J98">
        <f>IFERROR(J$2*(J62/('Performance Curves'!$J21*(1-'Performance Curves'!$R21*(1-J62/J26))/('Performance Curves'!$K21+'Performance Curves'!$L21*70+'Performance Curves'!$M21*70^2+'Performance Curves'!$N21*J$1+'Performance Curves'!$O21*J$1^2+'Performance Curves'!$P21*70*J$1))),0)</f>
        <v>0</v>
      </c>
      <c r="K98">
        <f>IFERROR(K$2*(K62/('Performance Curves'!$J21*(1-'Performance Curves'!$R21*(1-K62/K26))/('Performance Curves'!$K21+'Performance Curves'!$L21*70+'Performance Curves'!$M21*70^2+'Performance Curves'!$N21*K$1+'Performance Curves'!$O21*K$1^2+'Performance Curves'!$P21*70*K$1))),0)</f>
        <v>0</v>
      </c>
      <c r="L98">
        <f>IFERROR(L$2*(L62/('Performance Curves'!$J21*(1-'Performance Curves'!$R21*(1-L62/L26))/('Performance Curves'!$K21+'Performance Curves'!$L21*70+'Performance Curves'!$M21*70^2+'Performance Curves'!$N21*L$1+'Performance Curves'!$O21*L$1^2+'Performance Curves'!$P21*70*L$1))),0)</f>
        <v>0</v>
      </c>
      <c r="M98">
        <f>IFERROR(M$2*(M62/('Performance Curves'!$J21*(1-'Performance Curves'!$R21*(1-M62/M26))/('Performance Curves'!$K21+'Performance Curves'!$L21*70+'Performance Curves'!$M21*70^2+'Performance Curves'!$N21*M$1+'Performance Curves'!$O21*M$1^2+'Performance Curves'!$P21*70*M$1))),0)</f>
        <v>0</v>
      </c>
      <c r="N98">
        <f>IFERROR(N$2*(N62/('Performance Curves'!$J21*(1-'Performance Curves'!$R21*(1-N62/N26))/('Performance Curves'!$K21+'Performance Curves'!$L21*70+'Performance Curves'!$M21*70^2+'Performance Curves'!$N21*N$1+'Performance Curves'!$O21*N$1^2+'Performance Curves'!$P21*70*N$1))),0)</f>
        <v>0</v>
      </c>
      <c r="O98">
        <f>IFERROR(O$2*(O62/('Performance Curves'!$J21*(1-'Performance Curves'!$R21*(1-O62/O26))/('Performance Curves'!$K21+'Performance Curves'!$L21*70+'Performance Curves'!$M21*70^2+'Performance Curves'!$N21*O$1+'Performance Curves'!$O21*O$1^2+'Performance Curves'!$P21*70*O$1))),0)</f>
        <v>0</v>
      </c>
      <c r="P98">
        <f>IFERROR(P$2*(P62/('Performance Curves'!$J21*(1-'Performance Curves'!$R21*(1-P62/P26))/('Performance Curves'!$K21+'Performance Curves'!$L21*70+'Performance Curves'!$M21*70^2+'Performance Curves'!$N21*P$1+'Performance Curves'!$O21*P$1^2+'Performance Curves'!$P21*70*P$1))),0)</f>
        <v>0</v>
      </c>
      <c r="Q98">
        <f>IFERROR(Q$2*(Q62/('Performance Curves'!$J21*(1-'Performance Curves'!$R21*(1-Q62/Q26))/('Performance Curves'!$K21+'Performance Curves'!$L21*70+'Performance Curves'!$M21*70^2+'Performance Curves'!$N21*Q$1+'Performance Curves'!$O21*Q$1^2+'Performance Curves'!$P21*70*Q$1))),0)</f>
        <v>0</v>
      </c>
      <c r="R98">
        <f>IFERROR(R$2*(R62/('Performance Curves'!$J21*(1-'Performance Curves'!$R21*(1-R62/R26))/('Performance Curves'!$K21+'Performance Curves'!$L21*70+'Performance Curves'!$M21*70^2+'Performance Curves'!$N21*R$1+'Performance Curves'!$O21*R$1^2+'Performance Curves'!$P21*70*R$1))),0)</f>
        <v>0</v>
      </c>
      <c r="S98">
        <f>IFERROR(S$2*(S62/('Performance Curves'!$J21*(1-'Performance Curves'!$R21*(1-S62/S26))/('Performance Curves'!$K21+'Performance Curves'!$L21*70+'Performance Curves'!$M21*70^2+'Performance Curves'!$N21*S$1+'Performance Curves'!$O21*S$1^2+'Performance Curves'!$P21*70*S$1))),0)</f>
        <v>0</v>
      </c>
      <c r="T98">
        <f>IFERROR(T$2*(T62/('Performance Curves'!$J21*(1-'Performance Curves'!$R21*(1-T62/T26))/('Performance Curves'!$K21+'Performance Curves'!$L21*70+'Performance Curves'!$M21*70^2+'Performance Curves'!$N21*T$1+'Performance Curves'!$O21*T$1^2+'Performance Curves'!$P21*70*T$1))),0)</f>
        <v>0</v>
      </c>
      <c r="U98">
        <f>IFERROR(U$2*(U62/('Performance Curves'!$J21*(1-'Performance Curves'!$R21*(1-U62/U26))/('Performance Curves'!$K21+'Performance Curves'!$L21*70+'Performance Curves'!$M21*70^2+'Performance Curves'!$N21*U$1+'Performance Curves'!$O21*U$1^2+'Performance Curves'!$P21*70*U$1))),0)</f>
        <v>0</v>
      </c>
      <c r="V98">
        <f>IFERROR(V$2*(V62/('Performance Curves'!$J21*(1-'Performance Curves'!$R21*(1-V62/V26))/('Performance Curves'!$K21+'Performance Curves'!$L21*70+'Performance Curves'!$M21*70^2+'Performance Curves'!$N21*V$1+'Performance Curves'!$O21*V$1^2+'Performance Curves'!$P21*70*V$1))),0)</f>
        <v>0</v>
      </c>
      <c r="W98">
        <f>IFERROR(W$2*(W62/('Performance Curves'!$J21*(1-'Performance Curves'!$R21*(1-W62/W26))/('Performance Curves'!$K21+'Performance Curves'!$L21*70+'Performance Curves'!$M21*70^2+'Performance Curves'!$N21*W$1+'Performance Curves'!$O21*W$1^2+'Performance Curves'!$P21*70*W$1))),0)</f>
        <v>0</v>
      </c>
      <c r="X98">
        <f>IFERROR(X$2*(X62/('Performance Curves'!$J21*(1-'Performance Curves'!$R21*(1-X62/X26))/('Performance Curves'!$K21+'Performance Curves'!$L21*70+'Performance Curves'!$M21*70^2+'Performance Curves'!$N21*X$1+'Performance Curves'!$O21*X$1^2+'Performance Curves'!$P21*70*X$1))),0)</f>
        <v>0</v>
      </c>
      <c r="Y98">
        <f>IFERROR(Y$2*(Y62/('Performance Curves'!$J21*(1-'Performance Curves'!$R21*(1-Y62/Y26))/('Performance Curves'!$K21+'Performance Curves'!$L21*70+'Performance Curves'!$M21*70^2+'Performance Curves'!$N21*Y$1+'Performance Curves'!$O21*Y$1^2+'Performance Curves'!$P21*70*Y$1))),0)</f>
        <v>0</v>
      </c>
      <c r="Z98">
        <f>IFERROR(Z$2*(Z62/('Performance Curves'!$J21*(1-'Performance Curves'!$R21*(1-Z62/Z26))/('Performance Curves'!$K21+'Performance Curves'!$L21*70+'Performance Curves'!$M21*70^2+'Performance Curves'!$N21*Z$1+'Performance Curves'!$O21*Z$1^2+'Performance Curves'!$P21*70*Z$1))),0)</f>
        <v>0</v>
      </c>
      <c r="AA98">
        <f>IFERROR(AA$2*(AA62/('Performance Curves'!$J21*(1-'Performance Curves'!$R21*(1-AA62/AA26))/('Performance Curves'!$K21+'Performance Curves'!$L21*70+'Performance Curves'!$M21*70^2+'Performance Curves'!$N21*AA$1+'Performance Curves'!$O21*AA$1^2+'Performance Curves'!$P21*70*AA$1))),0)</f>
        <v>0</v>
      </c>
      <c r="AB98">
        <f>IFERROR(AB$2*(AB62/('Performance Curves'!$J21*(1-'Performance Curves'!$R21*(1-AB62/AB26))/('Performance Curves'!$K21+'Performance Curves'!$L21*70+'Performance Curves'!$M21*70^2+'Performance Curves'!$N21*AB$1+'Performance Curves'!$O21*AB$1^2+'Performance Curves'!$P21*70*AB$1))),0)</f>
        <v>0</v>
      </c>
      <c r="AC98">
        <f>IFERROR(AC$2*(AC62/('Performance Curves'!$J21*(1-'Performance Curves'!$R21*(1-AC62/AC26))/('Performance Curves'!$K21+'Performance Curves'!$L21*70+'Performance Curves'!$M21*70^2+'Performance Curves'!$N21*AC$1+'Performance Curves'!$O21*AC$1^2+'Performance Curves'!$P21*70*AC$1))),0)</f>
        <v>0</v>
      </c>
      <c r="AD98">
        <f>IFERROR(AD$2*(AD62/('Performance Curves'!$J21*(1-'Performance Curves'!$R21*(1-AD62/AD26))/('Performance Curves'!$K21+'Performance Curves'!$L21*70+'Performance Curves'!$M21*70^2+'Performance Curves'!$N21*AD$1+'Performance Curves'!$O21*AD$1^2+'Performance Curves'!$P21*70*AD$1))),0)</f>
        <v>0</v>
      </c>
      <c r="AE98">
        <f>IFERROR(AE$2*(AE62/('Performance Curves'!$J21*(1-'Performance Curves'!$R21*(1-AE62/AE26))/('Performance Curves'!$K21+'Performance Curves'!$L21*70+'Performance Curves'!$M21*70^2+'Performance Curves'!$N21*AE$1+'Performance Curves'!$O21*AE$1^2+'Performance Curves'!$P21*70*AE$1))),0)</f>
        <v>0</v>
      </c>
      <c r="AF98">
        <f>IFERROR(AF$2*(AF62/('Performance Curves'!$J21*(1-'Performance Curves'!$R21*(1-AF62/AF26))/('Performance Curves'!$K21+'Performance Curves'!$L21*70+'Performance Curves'!$M21*70^2+'Performance Curves'!$N21*AF$1+'Performance Curves'!$O21*AF$1^2+'Performance Curves'!$P21*70*AF$1))),0)</f>
        <v>0</v>
      </c>
      <c r="AG98">
        <f>IFERROR(AG$2*(AG62/('Performance Curves'!$J21*(1-'Performance Curves'!$R21*(1-AG62/AG26))/('Performance Curves'!$K21+'Performance Curves'!$L21*70+'Performance Curves'!$M21*70^2+'Performance Curves'!$N21*AG$1+'Performance Curves'!$O21*AG$1^2+'Performance Curves'!$P21*70*AG$1))),0)</f>
        <v>0</v>
      </c>
      <c r="AH98">
        <f>IFERROR(AH$2*(AH62/('Performance Curves'!$J21*(1-'Performance Curves'!$R21*(1-AH62/AH26))/('Performance Curves'!$K21+'Performance Curves'!$L21*70+'Performance Curves'!$M21*70^2+'Performance Curves'!$N21*AH$1+'Performance Curves'!$O21*AH$1^2+'Performance Curves'!$P21*70*AH$1))),0)</f>
        <v>0</v>
      </c>
      <c r="AI98">
        <f>IFERROR(AI$2*(AI62/('Performance Curves'!$J21*(1-'Performance Curves'!$R21*(1-AI62/AI26))/('Performance Curves'!$K21+'Performance Curves'!$L21*70+'Performance Curves'!$M21*70^2+'Performance Curves'!$N21*AI$1+'Performance Curves'!$O21*AI$1^2+'Performance Curves'!$P21*70*AI$1))),0)</f>
        <v>0</v>
      </c>
      <c r="AJ98">
        <f>IFERROR(AJ$2*(AJ62/('Performance Curves'!$J21*(1-'Performance Curves'!$R21*(1-AJ62/AJ26))/('Performance Curves'!$K21+'Performance Curves'!$L21*70+'Performance Curves'!$M21*70^2+'Performance Curves'!$N21*AJ$1+'Performance Curves'!$O21*AJ$1^2+'Performance Curves'!$P21*70*AJ$1))),0)</f>
        <v>0</v>
      </c>
      <c r="AK98">
        <f>IFERROR(AK$2*(AK62/('Performance Curves'!$J21*(1-'Performance Curves'!$R21*(1-AK62/AK26))/('Performance Curves'!$K21+'Performance Curves'!$L21*70+'Performance Curves'!$M21*70^2+'Performance Curves'!$N21*AK$1+'Performance Curves'!$O21*AK$1^2+'Performance Curves'!$P21*70*AK$1))),0)</f>
        <v>0</v>
      </c>
      <c r="AL98">
        <f>IFERROR(AL$2*(AL62/('Performance Curves'!$J21*(1-'Performance Curves'!$R21*(1-AL62/AL26))/('Performance Curves'!$K21+'Performance Curves'!$L21*70+'Performance Curves'!$M21*70^2+'Performance Curves'!$N21*AL$1+'Performance Curves'!$O21*AL$1^2+'Performance Curves'!$P21*70*AL$1))),0)</f>
        <v>0</v>
      </c>
      <c r="AM98">
        <f>IFERROR(AM$2*(AM62/('Performance Curves'!$J21*(1-'Performance Curves'!$R21*(1-AM62/AM26))/('Performance Curves'!$K21+'Performance Curves'!$L21*70+'Performance Curves'!$M21*70^2+'Performance Curves'!$N21*AM$1+'Performance Curves'!$O21*AM$1^2+'Performance Curves'!$P21*70*AM$1))),0)</f>
        <v>0</v>
      </c>
      <c r="AN98">
        <f>IFERROR(AN$2*(AN62/('Performance Curves'!$J21*(1-'Performance Curves'!$R21*(1-AN62/AN26))/('Performance Curves'!$K21+'Performance Curves'!$L21*70+'Performance Curves'!$M21*70^2+'Performance Curves'!$N21*AN$1+'Performance Curves'!$O21*AN$1^2+'Performance Curves'!$P21*70*AN$1))),0)</f>
        <v>0</v>
      </c>
      <c r="AO98">
        <f>IFERROR(AO$2*(AO62/('Performance Curves'!$J21*(1-'Performance Curves'!$R21*(1-AO62/AO26))/('Performance Curves'!$K21+'Performance Curves'!$L21*70+'Performance Curves'!$M21*70^2+'Performance Curves'!$N21*AO$1+'Performance Curves'!$O21*AO$1^2+'Performance Curves'!$P21*70*AO$1))),0)</f>
        <v>0</v>
      </c>
      <c r="AP98">
        <f>IFERROR(AP$2*(AP62/('Performance Curves'!$J21*(1-'Performance Curves'!$R21*(1-AP62/AP26))/('Performance Curves'!$K21+'Performance Curves'!$L21*70+'Performance Curves'!$M21*70^2+'Performance Curves'!$N21*AP$1+'Performance Curves'!$O21*AP$1^2+'Performance Curves'!$P21*70*AP$1))),0)</f>
        <v>0</v>
      </c>
      <c r="AQ98">
        <f>IFERROR(AQ$2*(AQ62/('Performance Curves'!$J21*(1-'Performance Curves'!$R21*(1-AQ62/AQ26))/('Performance Curves'!$K21+'Performance Curves'!$L21*70+'Performance Curves'!$M21*70^2+'Performance Curves'!$N21*AQ$1+'Performance Curves'!$O21*AQ$1^2+'Performance Curves'!$P21*70*AQ$1))),0)</f>
        <v>0</v>
      </c>
      <c r="AR98">
        <f>IFERROR(AR$2*(AR62/('Performance Curves'!$J21*(1-'Performance Curves'!$R21*(1-AR62/AR26))/('Performance Curves'!$K21+'Performance Curves'!$L21*70+'Performance Curves'!$M21*70^2+'Performance Curves'!$N21*AR$1+'Performance Curves'!$O21*AR$1^2+'Performance Curves'!$P21*70*AR$1))),0)</f>
        <v>0</v>
      </c>
      <c r="AS98">
        <f>IFERROR(AS$2*(AS62/('Performance Curves'!$J21*(1-'Performance Curves'!$R21*(1-AS62/AS26))/('Performance Curves'!$K21+'Performance Curves'!$L21*70+'Performance Curves'!$M21*70^2+'Performance Curves'!$N21*AS$1+'Performance Curves'!$O21*AS$1^2+'Performance Curves'!$P21*70*AS$1))),0)</f>
        <v>0</v>
      </c>
      <c r="AT98">
        <f>IFERROR(AT$2*(AT62/('Performance Curves'!$J21*(1-'Performance Curves'!$R21*(1-AT62/AT26))/('Performance Curves'!$K21+'Performance Curves'!$L21*70+'Performance Curves'!$M21*70^2+'Performance Curves'!$N21*AT$1+'Performance Curves'!$O21*AT$1^2+'Performance Curves'!$P21*70*AT$1))),0)</f>
        <v>0</v>
      </c>
      <c r="AU98">
        <f>IFERROR(AU$2*(AU62/('Performance Curves'!$J21*(1-'Performance Curves'!$R21*(1-AU62/AU26))/('Performance Curves'!$K21+'Performance Curves'!$L21*70+'Performance Curves'!$M21*70^2+'Performance Curves'!$N21*AU$1+'Performance Curves'!$O21*AU$1^2+'Performance Curves'!$P21*70*AU$1))),0)</f>
        <v>0</v>
      </c>
      <c r="AV98">
        <f>IFERROR(AV$2*(AV62/('Performance Curves'!$J21*(1-'Performance Curves'!$R21*(1-AV62/AV26))/('Performance Curves'!$K21+'Performance Curves'!$L21*70+'Performance Curves'!$M21*70^2+'Performance Curves'!$N21*AV$1+'Performance Curves'!$O21*AV$1^2+'Performance Curves'!$P21*70*AV$1))),0)</f>
        <v>0</v>
      </c>
      <c r="AW98">
        <f>IFERROR(AW$2*(AW62/('Performance Curves'!$J21*(1-'Performance Curves'!$R21*(1-AW62/AW26))/('Performance Curves'!$K21+'Performance Curves'!$L21*70+'Performance Curves'!$M21*70^2+'Performance Curves'!$N21*AW$1+'Performance Curves'!$O21*AW$1^2+'Performance Curves'!$P21*70*AW$1))),0)</f>
        <v>0</v>
      </c>
      <c r="AX98">
        <f>IFERROR(AX$2*(AX62/('Performance Curves'!$J21*(1-'Performance Curves'!$R21*(1-AX62/AX26))/('Performance Curves'!$K21+'Performance Curves'!$L21*70+'Performance Curves'!$M21*70^2+'Performance Curves'!$N21*AX$1+'Performance Curves'!$O21*AX$1^2+'Performance Curves'!$P21*70*AX$1))),0)</f>
        <v>0</v>
      </c>
      <c r="AY98">
        <f>IFERROR(AY$2*(AY62/('Performance Curves'!$J21*(1-'Performance Curves'!$R21*(1-AY62/AY26))/('Performance Curves'!$K21+'Performance Curves'!$L21*70+'Performance Curves'!$M21*70^2+'Performance Curves'!$N21*AY$1+'Performance Curves'!$O21*AY$1^2+'Performance Curves'!$P21*70*AY$1))),0)</f>
        <v>0</v>
      </c>
      <c r="AZ98">
        <f>IFERROR(AZ$2*(AZ62/('Performance Curves'!$J21*(1-'Performance Curves'!$R21*(1-AZ62/AZ26))/('Performance Curves'!$K21+'Performance Curves'!$L21*70+'Performance Curves'!$M21*70^2+'Performance Curves'!$N21*AZ$1+'Performance Curves'!$O21*AZ$1^2+'Performance Curves'!$P21*70*AZ$1))),0)</f>
        <v>0</v>
      </c>
      <c r="BA98">
        <f>IFERROR(BA$2*(BA62/('Performance Curves'!$J21*(1-'Performance Curves'!$R21*(1-BA62/BA26))/('Performance Curves'!$K21+'Performance Curves'!$L21*70+'Performance Curves'!$M21*70^2+'Performance Curves'!$N21*BA$1+'Performance Curves'!$O21*BA$1^2+'Performance Curves'!$P21*70*BA$1))),0)</f>
        <v>0</v>
      </c>
      <c r="BB98">
        <f>IFERROR(BB$2*(BB62/('Performance Curves'!$J21*(1-'Performance Curves'!$R21*(1-BB62/BB26))/('Performance Curves'!$K21+'Performance Curves'!$L21*70+'Performance Curves'!$M21*70^2+'Performance Curves'!$N21*BB$1+'Performance Curves'!$O21*BB$1^2+'Performance Curves'!$P21*70*BB$1))),0)</f>
        <v>0</v>
      </c>
      <c r="BC98">
        <f>IFERROR(BC$2*(BC62/('Performance Curves'!$J21*(1-'Performance Curves'!$R21*(1-BC62/BC26))/('Performance Curves'!$K21+'Performance Curves'!$L21*70+'Performance Curves'!$M21*70^2+'Performance Curves'!$N21*BC$1+'Performance Curves'!$O21*BC$1^2+'Performance Curves'!$P21*70*BC$1))),0)</f>
        <v>0</v>
      </c>
      <c r="BD98">
        <f>IFERROR(BD$2*(BD62/('Performance Curves'!$J21*(1-'Performance Curves'!$R21*(1-BD62/BD26))/('Performance Curves'!$K21+'Performance Curves'!$L21*70+'Performance Curves'!$M21*70^2+'Performance Curves'!$N21*BD$1+'Performance Curves'!$O21*BD$1^2+'Performance Curves'!$P21*70*BD$1))),0)</f>
        <v>0</v>
      </c>
      <c r="BE98">
        <f>IFERROR(BE$2*(BE62/('Performance Curves'!$J21*(1-'Performance Curves'!$R21*(1-BE62/BE26))/('Performance Curves'!$K21+'Performance Curves'!$L21*70+'Performance Curves'!$M21*70^2+'Performance Curves'!$N21*BE$1+'Performance Curves'!$O21*BE$1^2+'Performance Curves'!$P21*70*BE$1))),0)</f>
        <v>0</v>
      </c>
      <c r="BF98">
        <f>IFERROR(BF$2*(BF62/('Performance Curves'!$J21*(1-'Performance Curves'!$R21*(1-BF62/BF26))/('Performance Curves'!$K21+'Performance Curves'!$L21*70+'Performance Curves'!$M21*70^2+'Performance Curves'!$N21*BF$1+'Performance Curves'!$O21*BF$1^2+'Performance Curves'!$P21*70*BF$1))),0)</f>
        <v>0</v>
      </c>
      <c r="BG98">
        <f>IFERROR(BG$2*(BG62/('Performance Curves'!$J21*(1-'Performance Curves'!$R21*(1-BG62/BG26))/('Performance Curves'!$K21+'Performance Curves'!$L21*70+'Performance Curves'!$M21*70^2+'Performance Curves'!$N21*BG$1+'Performance Curves'!$O21*BG$1^2+'Performance Curves'!$P21*70*BG$1))),0)</f>
        <v>0</v>
      </c>
      <c r="BH98">
        <f>IFERROR(BH$2*(BH62/('Performance Curves'!$J21*(1-'Performance Curves'!$R21*(1-BH62/BH26))/('Performance Curves'!$K21+'Performance Curves'!$L21*70+'Performance Curves'!$M21*70^2+'Performance Curves'!$N21*BH$1+'Performance Curves'!$O21*BH$1^2+'Performance Curves'!$P21*70*BH$1))),0)</f>
        <v>0</v>
      </c>
      <c r="BI98">
        <f>IFERROR(BI$2*(BI62/('Performance Curves'!$J21*(1-'Performance Curves'!$R21*(1-BI62/BI26))/('Performance Curves'!$K21+'Performance Curves'!$L21*70+'Performance Curves'!$M21*70^2+'Performance Curves'!$N21*BI$1+'Performance Curves'!$O21*BI$1^2+'Performance Curves'!$P21*70*BI$1))),0)</f>
        <v>0</v>
      </c>
      <c r="BJ98">
        <f>IFERROR(BJ$2*(BJ62/('Performance Curves'!$J21*(1-'Performance Curves'!$R21*(1-BJ62/BJ26))/('Performance Curves'!$K21+'Performance Curves'!$L21*70+'Performance Curves'!$M21*70^2+'Performance Curves'!$N21*BJ$1+'Performance Curves'!$O21*BJ$1^2+'Performance Curves'!$P21*70*BJ$1))),0)</f>
        <v>0</v>
      </c>
      <c r="BK98">
        <f>IFERROR(BK$2*(BK62/('Performance Curves'!$J21*(1-'Performance Curves'!$R21*(1-BK62/BK26))/('Performance Curves'!$K21+'Performance Curves'!$L21*70+'Performance Curves'!$M21*70^2+'Performance Curves'!$N21*BK$1+'Performance Curves'!$O21*BK$1^2+'Performance Curves'!$P21*70*BK$1))),0)</f>
        <v>0</v>
      </c>
      <c r="BL98">
        <f>IFERROR(BL$2*(BL62/('Performance Curves'!$J21*(1-'Performance Curves'!$R21*(1-BL62/BL26))/('Performance Curves'!$K21+'Performance Curves'!$L21*70+'Performance Curves'!$M21*70^2+'Performance Curves'!$N21*BL$1+'Performance Curves'!$O21*BL$1^2+'Performance Curves'!$P21*70*BL$1))),0)</f>
        <v>0</v>
      </c>
      <c r="BM98">
        <f>IFERROR(BM$2*(BM62/('Performance Curves'!$J21*(1-'Performance Curves'!$R21*(1-BM62/BM26))/('Performance Curves'!$K21+'Performance Curves'!$L21*70+'Performance Curves'!$M21*70^2+'Performance Curves'!$N21*BM$1+'Performance Curves'!$O21*BM$1^2+'Performance Curves'!$P21*70*BM$1))),0)</f>
        <v>0</v>
      </c>
      <c r="BN98">
        <f>IFERROR(BN$2*(BN62/('Performance Curves'!$J21*(1-'Performance Curves'!$R21*(1-BN62/BN26))/('Performance Curves'!$K21+'Performance Curves'!$L21*70+'Performance Curves'!$M21*70^2+'Performance Curves'!$N21*BN$1+'Performance Curves'!$O21*BN$1^2+'Performance Curves'!$P21*70*BN$1))),0)</f>
        <v>0</v>
      </c>
      <c r="BO98">
        <f>IFERROR(BO$2*(BO62/('Performance Curves'!$J21*(1-'Performance Curves'!$R21*(1-BO62/BO26))/('Performance Curves'!$K21+'Performance Curves'!$L21*70+'Performance Curves'!$M21*70^2+'Performance Curves'!$N21*BO$1+'Performance Curves'!$O21*BO$1^2+'Performance Curves'!$P21*70*BO$1))),0)</f>
        <v>0</v>
      </c>
      <c r="BP98">
        <f>IFERROR(BP$2*(BP62/('Performance Curves'!$J21*(1-'Performance Curves'!$R21*(1-BP62/BP26))/('Performance Curves'!$K21+'Performance Curves'!$L21*70+'Performance Curves'!$M21*70^2+'Performance Curves'!$N21*BP$1+'Performance Curves'!$O21*BP$1^2+'Performance Curves'!$P21*70*BP$1))),0)</f>
        <v>0</v>
      </c>
      <c r="BQ98">
        <f>IFERROR(BQ$2*(BQ62/('Performance Curves'!$J21*(1-'Performance Curves'!$R21*(1-BQ62/BQ26))/('Performance Curves'!$K21+'Performance Curves'!$L21*70+'Performance Curves'!$M21*70^2+'Performance Curves'!$N21*BQ$1+'Performance Curves'!$O21*BQ$1^2+'Performance Curves'!$P21*70*BQ$1))),0)</f>
        <v>0</v>
      </c>
      <c r="BR98">
        <f>IFERROR(BR$2*(BR62/('Performance Curves'!$J21*(1-'Performance Curves'!$R21*(1-BR62/BR26))/('Performance Curves'!$K21+'Performance Curves'!$L21*70+'Performance Curves'!$M21*70^2+'Performance Curves'!$N21*BR$1+'Performance Curves'!$O21*BR$1^2+'Performance Curves'!$P21*70*BR$1))),0)</f>
        <v>0</v>
      </c>
      <c r="BS98">
        <f>IFERROR(BS$2*(BS62/('Performance Curves'!$J21*(1-'Performance Curves'!$R21*(1-BS62/BS26))/('Performance Curves'!$K21+'Performance Curves'!$L21*70+'Performance Curves'!$M21*70^2+'Performance Curves'!$N21*BS$1+'Performance Curves'!$O21*BS$1^2+'Performance Curves'!$P21*70*BS$1))),0)</f>
        <v>0</v>
      </c>
      <c r="BT98">
        <f>IFERROR(BT$2*(BT62/('Performance Curves'!$J21*(1-'Performance Curves'!$R21*(1-BT62/BT26))/('Performance Curves'!$K21+'Performance Curves'!$L21*70+'Performance Curves'!$M21*70^2+'Performance Curves'!$N21*BT$1+'Performance Curves'!$O21*BT$1^2+'Performance Curves'!$P21*70*BT$1))),0)</f>
        <v>0</v>
      </c>
      <c r="BU98">
        <f>IFERROR(BU$2*(BU62/('Performance Curves'!$J21*(1-'Performance Curves'!$R21*(1-BU62/BU26))/('Performance Curves'!$K21+'Performance Curves'!$L21*70+'Performance Curves'!$M21*70^2+'Performance Curves'!$N21*BU$1+'Performance Curves'!$O21*BU$1^2+'Performance Curves'!$P21*70*BU$1))),0)</f>
        <v>0</v>
      </c>
      <c r="BV98">
        <f>IFERROR(BV$2*(BV62/('Performance Curves'!$J21*(1-'Performance Curves'!$R21*(1-BV62/BV26))/('Performance Curves'!$K21+'Performance Curves'!$L21*70+'Performance Curves'!$M21*70^2+'Performance Curves'!$N21*BV$1+'Performance Curves'!$O21*BV$1^2+'Performance Curves'!$P21*70*BV$1))),0)</f>
        <v>0</v>
      </c>
      <c r="BW98">
        <f>IFERROR(BW$2*(BW62/('Performance Curves'!$J21*(1-'Performance Curves'!$R21*(1-BW62/BW26))/('Performance Curves'!$K21+'Performance Curves'!$L21*70+'Performance Curves'!$M21*70^2+'Performance Curves'!$N21*BW$1+'Performance Curves'!$O21*BW$1^2+'Performance Curves'!$P21*70*BW$1))),0)</f>
        <v>0</v>
      </c>
      <c r="BX98">
        <f>IFERROR(BX$2*(BX62/('Performance Curves'!$J21*(1-'Performance Curves'!$R21*(1-BX62/BX26))/('Performance Curves'!$K21+'Performance Curves'!$L21*70+'Performance Curves'!$M21*70^2+'Performance Curves'!$N21*BX$1+'Performance Curves'!$O21*BX$1^2+'Performance Curves'!$P21*70*BX$1))),0)</f>
        <v>0</v>
      </c>
      <c r="BY98">
        <f>IFERROR(BY$2*(BY62/('Performance Curves'!$J21*(1-'Performance Curves'!$R21*(1-BY62/BY26))/('Performance Curves'!$K21+'Performance Curves'!$L21*70+'Performance Curves'!$M21*70^2+'Performance Curves'!$N21*BY$1+'Performance Curves'!$O21*BY$1^2+'Performance Curves'!$P21*70*BY$1))),0)</f>
        <v>0</v>
      </c>
      <c r="BZ98">
        <f>IFERROR(BZ$2*(BZ62/('Performance Curves'!$J21*(1-'Performance Curves'!$R21*(1-BZ62/BZ26))/('Performance Curves'!$K21+'Performance Curves'!$L21*70+'Performance Curves'!$M21*70^2+'Performance Curves'!$N21*BZ$1+'Performance Curves'!$O21*BZ$1^2+'Performance Curves'!$P21*70*BZ$1))),0)</f>
        <v>0</v>
      </c>
      <c r="CA98">
        <f>IFERROR(CA$2*(CA62/('Performance Curves'!$J21*(1-'Performance Curves'!$R21*(1-CA62/CA26))/('Performance Curves'!$K21+'Performance Curves'!$L21*70+'Performance Curves'!$M21*70^2+'Performance Curves'!$N21*CA$1+'Performance Curves'!$O21*CA$1^2+'Performance Curves'!$P21*70*CA$1))),0)</f>
        <v>0</v>
      </c>
      <c r="CB98">
        <f>IFERROR(CB$2*(CB62/('Performance Curves'!$J21*(1-'Performance Curves'!$R21*(1-CB62/CB26))/('Performance Curves'!$K21+'Performance Curves'!$L21*70+'Performance Curves'!$M21*70^2+'Performance Curves'!$N21*CB$1+'Performance Curves'!$O21*CB$1^2+'Performance Curves'!$P21*70*CB$1))),0)</f>
        <v>0</v>
      </c>
      <c r="CC98">
        <f>IFERROR(CC$2*(CC62/('Performance Curves'!$J21*(1-'Performance Curves'!$R21*(1-CC62/CC26))/('Performance Curves'!$K21+'Performance Curves'!$L21*70+'Performance Curves'!$M21*70^2+'Performance Curves'!$N21*CC$1+'Performance Curves'!$O21*CC$1^2+'Performance Curves'!$P21*70*CC$1))),0)</f>
        <v>0</v>
      </c>
      <c r="CD98">
        <f>IFERROR(CD$2*(CD62/('Performance Curves'!$J21*(1-'Performance Curves'!$R21*(1-CD62/CD26))/('Performance Curves'!$K21+'Performance Curves'!$L21*70+'Performance Curves'!$M21*70^2+'Performance Curves'!$N21*CD$1+'Performance Curves'!$O21*CD$1^2+'Performance Curves'!$P21*70*CD$1))),0)</f>
        <v>0</v>
      </c>
    </row>
    <row r="99" spans="1:82" x14ac:dyDescent="0.25">
      <c r="A99" t="s">
        <v>350</v>
      </c>
      <c r="B99">
        <f>IFERROR(B$2*(B63/('Performance Curves'!$J22*(1-'Performance Curves'!$R22*(1-B63/B27))/('Performance Curves'!$K22+'Performance Curves'!$L22*70+'Performance Curves'!$M22*70^2+'Performance Curves'!$N22*B$1+'Performance Curves'!$O22*B$1^2+'Performance Curves'!$P22*70*B$1))),0)</f>
        <v>0</v>
      </c>
      <c r="C99">
        <f>IFERROR(C$2*(C63/('Performance Curves'!$J22*(1-'Performance Curves'!$R22*(1-C63/C27))/('Performance Curves'!$K22+'Performance Curves'!$L22*70+'Performance Curves'!$M22*70^2+'Performance Curves'!$N22*C$1+'Performance Curves'!$O22*C$1^2+'Performance Curves'!$P22*70*C$1))),0)</f>
        <v>0</v>
      </c>
      <c r="D99">
        <f>IFERROR(D$2*(D63/('Performance Curves'!$J22*(1-'Performance Curves'!$R22*(1-D63/D27))/('Performance Curves'!$K22+'Performance Curves'!$L22*70+'Performance Curves'!$M22*70^2+'Performance Curves'!$N22*D$1+'Performance Curves'!$O22*D$1^2+'Performance Curves'!$P22*70*D$1))),0)</f>
        <v>0</v>
      </c>
      <c r="E99">
        <f>IFERROR(E$2*(E63/('Performance Curves'!$J22*(1-'Performance Curves'!$R22*(1-E63/E27))/('Performance Curves'!$K22+'Performance Curves'!$L22*70+'Performance Curves'!$M22*70^2+'Performance Curves'!$N22*E$1+'Performance Curves'!$O22*E$1^2+'Performance Curves'!$P22*70*E$1))),0)</f>
        <v>0</v>
      </c>
      <c r="F99">
        <f>IFERROR(F$2*(F63/('Performance Curves'!$J22*(1-'Performance Curves'!$R22*(1-F63/F27))/('Performance Curves'!$K22+'Performance Curves'!$L22*70+'Performance Curves'!$M22*70^2+'Performance Curves'!$N22*F$1+'Performance Curves'!$O22*F$1^2+'Performance Curves'!$P22*70*F$1))),0)</f>
        <v>0</v>
      </c>
      <c r="G99">
        <f>IFERROR(G$2*(G63/('Performance Curves'!$J22*(1-'Performance Curves'!$R22*(1-G63/G27))/('Performance Curves'!$K22+'Performance Curves'!$L22*70+'Performance Curves'!$M22*70^2+'Performance Curves'!$N22*G$1+'Performance Curves'!$O22*G$1^2+'Performance Curves'!$P22*70*G$1))),0)</f>
        <v>0</v>
      </c>
      <c r="H99">
        <f>IFERROR(H$2*(H63/('Performance Curves'!$J22*(1-'Performance Curves'!$R22*(1-H63/H27))/('Performance Curves'!$K22+'Performance Curves'!$L22*70+'Performance Curves'!$M22*70^2+'Performance Curves'!$N22*H$1+'Performance Curves'!$O22*H$1^2+'Performance Curves'!$P22*70*H$1))),0)</f>
        <v>0</v>
      </c>
      <c r="I99">
        <f>IFERROR(I$2*(I63/('Performance Curves'!$J22*(1-'Performance Curves'!$R22*(1-I63/I27))/('Performance Curves'!$K22+'Performance Curves'!$L22*70+'Performance Curves'!$M22*70^2+'Performance Curves'!$N22*I$1+'Performance Curves'!$O22*I$1^2+'Performance Curves'!$P22*70*I$1))),0)</f>
        <v>0</v>
      </c>
      <c r="J99">
        <f>IFERROR(J$2*(J63/('Performance Curves'!$J22*(1-'Performance Curves'!$R22*(1-J63/J27))/('Performance Curves'!$K22+'Performance Curves'!$L22*70+'Performance Curves'!$M22*70^2+'Performance Curves'!$N22*J$1+'Performance Curves'!$O22*J$1^2+'Performance Curves'!$P22*70*J$1))),0)</f>
        <v>0</v>
      </c>
      <c r="K99">
        <f>IFERROR(K$2*(K63/('Performance Curves'!$J22*(1-'Performance Curves'!$R22*(1-K63/K27))/('Performance Curves'!$K22+'Performance Curves'!$L22*70+'Performance Curves'!$M22*70^2+'Performance Curves'!$N22*K$1+'Performance Curves'!$O22*K$1^2+'Performance Curves'!$P22*70*K$1))),0)</f>
        <v>0</v>
      </c>
      <c r="L99">
        <f>IFERROR(L$2*(L63/('Performance Curves'!$J22*(1-'Performance Curves'!$R22*(1-L63/L27))/('Performance Curves'!$K22+'Performance Curves'!$L22*70+'Performance Curves'!$M22*70^2+'Performance Curves'!$N22*L$1+'Performance Curves'!$O22*L$1^2+'Performance Curves'!$P22*70*L$1))),0)</f>
        <v>0</v>
      </c>
      <c r="M99">
        <f>IFERROR(M$2*(M63/('Performance Curves'!$J22*(1-'Performance Curves'!$R22*(1-M63/M27))/('Performance Curves'!$K22+'Performance Curves'!$L22*70+'Performance Curves'!$M22*70^2+'Performance Curves'!$N22*M$1+'Performance Curves'!$O22*M$1^2+'Performance Curves'!$P22*70*M$1))),0)</f>
        <v>0</v>
      </c>
      <c r="N99">
        <f>IFERROR(N$2*(N63/('Performance Curves'!$J22*(1-'Performance Curves'!$R22*(1-N63/N27))/('Performance Curves'!$K22+'Performance Curves'!$L22*70+'Performance Curves'!$M22*70^2+'Performance Curves'!$N22*N$1+'Performance Curves'!$O22*N$1^2+'Performance Curves'!$P22*70*N$1))),0)</f>
        <v>0</v>
      </c>
      <c r="O99">
        <f>IFERROR(O$2*(O63/('Performance Curves'!$J22*(1-'Performance Curves'!$R22*(1-O63/O27))/('Performance Curves'!$K22+'Performance Curves'!$L22*70+'Performance Curves'!$M22*70^2+'Performance Curves'!$N22*O$1+'Performance Curves'!$O22*O$1^2+'Performance Curves'!$P22*70*O$1))),0)</f>
        <v>0</v>
      </c>
      <c r="P99">
        <f>IFERROR(P$2*(P63/('Performance Curves'!$J22*(1-'Performance Curves'!$R22*(1-P63/P27))/('Performance Curves'!$K22+'Performance Curves'!$L22*70+'Performance Curves'!$M22*70^2+'Performance Curves'!$N22*P$1+'Performance Curves'!$O22*P$1^2+'Performance Curves'!$P22*70*P$1))),0)</f>
        <v>0</v>
      </c>
      <c r="Q99">
        <f>IFERROR(Q$2*(Q63/('Performance Curves'!$J22*(1-'Performance Curves'!$R22*(1-Q63/Q27))/('Performance Curves'!$K22+'Performance Curves'!$L22*70+'Performance Curves'!$M22*70^2+'Performance Curves'!$N22*Q$1+'Performance Curves'!$O22*Q$1^2+'Performance Curves'!$P22*70*Q$1))),0)</f>
        <v>0</v>
      </c>
      <c r="R99">
        <f>IFERROR(R$2*(R63/('Performance Curves'!$J22*(1-'Performance Curves'!$R22*(1-R63/R27))/('Performance Curves'!$K22+'Performance Curves'!$L22*70+'Performance Curves'!$M22*70^2+'Performance Curves'!$N22*R$1+'Performance Curves'!$O22*R$1^2+'Performance Curves'!$P22*70*R$1))),0)</f>
        <v>0</v>
      </c>
      <c r="S99">
        <f>IFERROR(S$2*(S63/('Performance Curves'!$J22*(1-'Performance Curves'!$R22*(1-S63/S27))/('Performance Curves'!$K22+'Performance Curves'!$L22*70+'Performance Curves'!$M22*70^2+'Performance Curves'!$N22*S$1+'Performance Curves'!$O22*S$1^2+'Performance Curves'!$P22*70*S$1))),0)</f>
        <v>0</v>
      </c>
      <c r="T99">
        <f>IFERROR(T$2*(T63/('Performance Curves'!$J22*(1-'Performance Curves'!$R22*(1-T63/T27))/('Performance Curves'!$K22+'Performance Curves'!$L22*70+'Performance Curves'!$M22*70^2+'Performance Curves'!$N22*T$1+'Performance Curves'!$O22*T$1^2+'Performance Curves'!$P22*70*T$1))),0)</f>
        <v>0</v>
      </c>
      <c r="U99">
        <f>IFERROR(U$2*(U63/('Performance Curves'!$J22*(1-'Performance Curves'!$R22*(1-U63/U27))/('Performance Curves'!$K22+'Performance Curves'!$L22*70+'Performance Curves'!$M22*70^2+'Performance Curves'!$N22*U$1+'Performance Curves'!$O22*U$1^2+'Performance Curves'!$P22*70*U$1))),0)</f>
        <v>0</v>
      </c>
      <c r="V99">
        <f>IFERROR(V$2*(V63/('Performance Curves'!$J22*(1-'Performance Curves'!$R22*(1-V63/V27))/('Performance Curves'!$K22+'Performance Curves'!$L22*70+'Performance Curves'!$M22*70^2+'Performance Curves'!$N22*V$1+'Performance Curves'!$O22*V$1^2+'Performance Curves'!$P22*70*V$1))),0)</f>
        <v>0</v>
      </c>
      <c r="W99">
        <f>IFERROR(W$2*(W63/('Performance Curves'!$J22*(1-'Performance Curves'!$R22*(1-W63/W27))/('Performance Curves'!$K22+'Performance Curves'!$L22*70+'Performance Curves'!$M22*70^2+'Performance Curves'!$N22*W$1+'Performance Curves'!$O22*W$1^2+'Performance Curves'!$P22*70*W$1))),0)</f>
        <v>0</v>
      </c>
      <c r="X99">
        <f>IFERROR(X$2*(X63/('Performance Curves'!$J22*(1-'Performance Curves'!$R22*(1-X63/X27))/('Performance Curves'!$K22+'Performance Curves'!$L22*70+'Performance Curves'!$M22*70^2+'Performance Curves'!$N22*X$1+'Performance Curves'!$O22*X$1^2+'Performance Curves'!$P22*70*X$1))),0)</f>
        <v>0</v>
      </c>
      <c r="Y99">
        <f>IFERROR(Y$2*(Y63/('Performance Curves'!$J22*(1-'Performance Curves'!$R22*(1-Y63/Y27))/('Performance Curves'!$K22+'Performance Curves'!$L22*70+'Performance Curves'!$M22*70^2+'Performance Curves'!$N22*Y$1+'Performance Curves'!$O22*Y$1^2+'Performance Curves'!$P22*70*Y$1))),0)</f>
        <v>0</v>
      </c>
      <c r="Z99">
        <f>IFERROR(Z$2*(Z63/('Performance Curves'!$J22*(1-'Performance Curves'!$R22*(1-Z63/Z27))/('Performance Curves'!$K22+'Performance Curves'!$L22*70+'Performance Curves'!$M22*70^2+'Performance Curves'!$N22*Z$1+'Performance Curves'!$O22*Z$1^2+'Performance Curves'!$P22*70*Z$1))),0)</f>
        <v>0</v>
      </c>
      <c r="AA99">
        <f>IFERROR(AA$2*(AA63/('Performance Curves'!$J22*(1-'Performance Curves'!$R22*(1-AA63/AA27))/('Performance Curves'!$K22+'Performance Curves'!$L22*70+'Performance Curves'!$M22*70^2+'Performance Curves'!$N22*AA$1+'Performance Curves'!$O22*AA$1^2+'Performance Curves'!$P22*70*AA$1))),0)</f>
        <v>0</v>
      </c>
      <c r="AB99">
        <f>IFERROR(AB$2*(AB63/('Performance Curves'!$J22*(1-'Performance Curves'!$R22*(1-AB63/AB27))/('Performance Curves'!$K22+'Performance Curves'!$L22*70+'Performance Curves'!$M22*70^2+'Performance Curves'!$N22*AB$1+'Performance Curves'!$O22*AB$1^2+'Performance Curves'!$P22*70*AB$1))),0)</f>
        <v>0</v>
      </c>
      <c r="AC99">
        <f>IFERROR(AC$2*(AC63/('Performance Curves'!$J22*(1-'Performance Curves'!$R22*(1-AC63/AC27))/('Performance Curves'!$K22+'Performance Curves'!$L22*70+'Performance Curves'!$M22*70^2+'Performance Curves'!$N22*AC$1+'Performance Curves'!$O22*AC$1^2+'Performance Curves'!$P22*70*AC$1))),0)</f>
        <v>0</v>
      </c>
      <c r="AD99">
        <f>IFERROR(AD$2*(AD63/('Performance Curves'!$J22*(1-'Performance Curves'!$R22*(1-AD63/AD27))/('Performance Curves'!$K22+'Performance Curves'!$L22*70+'Performance Curves'!$M22*70^2+'Performance Curves'!$N22*AD$1+'Performance Curves'!$O22*AD$1^2+'Performance Curves'!$P22*70*AD$1))),0)</f>
        <v>0</v>
      </c>
      <c r="AE99">
        <f>IFERROR(AE$2*(AE63/('Performance Curves'!$J22*(1-'Performance Curves'!$R22*(1-AE63/AE27))/('Performance Curves'!$K22+'Performance Curves'!$L22*70+'Performance Curves'!$M22*70^2+'Performance Curves'!$N22*AE$1+'Performance Curves'!$O22*AE$1^2+'Performance Curves'!$P22*70*AE$1))),0)</f>
        <v>0</v>
      </c>
      <c r="AF99">
        <f>IFERROR(AF$2*(AF63/('Performance Curves'!$J22*(1-'Performance Curves'!$R22*(1-AF63/AF27))/('Performance Curves'!$K22+'Performance Curves'!$L22*70+'Performance Curves'!$M22*70^2+'Performance Curves'!$N22*AF$1+'Performance Curves'!$O22*AF$1^2+'Performance Curves'!$P22*70*AF$1))),0)</f>
        <v>0</v>
      </c>
      <c r="AG99">
        <f>IFERROR(AG$2*(AG63/('Performance Curves'!$J22*(1-'Performance Curves'!$R22*(1-AG63/AG27))/('Performance Curves'!$K22+'Performance Curves'!$L22*70+'Performance Curves'!$M22*70^2+'Performance Curves'!$N22*AG$1+'Performance Curves'!$O22*AG$1^2+'Performance Curves'!$P22*70*AG$1))),0)</f>
        <v>0</v>
      </c>
      <c r="AH99">
        <f>IFERROR(AH$2*(AH63/('Performance Curves'!$J22*(1-'Performance Curves'!$R22*(1-AH63/AH27))/('Performance Curves'!$K22+'Performance Curves'!$L22*70+'Performance Curves'!$M22*70^2+'Performance Curves'!$N22*AH$1+'Performance Curves'!$O22*AH$1^2+'Performance Curves'!$P22*70*AH$1))),0)</f>
        <v>0</v>
      </c>
      <c r="AI99">
        <f>IFERROR(AI$2*(AI63/('Performance Curves'!$J22*(1-'Performance Curves'!$R22*(1-AI63/AI27))/('Performance Curves'!$K22+'Performance Curves'!$L22*70+'Performance Curves'!$M22*70^2+'Performance Curves'!$N22*AI$1+'Performance Curves'!$O22*AI$1^2+'Performance Curves'!$P22*70*AI$1))),0)</f>
        <v>0</v>
      </c>
      <c r="AJ99">
        <f>IFERROR(AJ$2*(AJ63/('Performance Curves'!$J22*(1-'Performance Curves'!$R22*(1-AJ63/AJ27))/('Performance Curves'!$K22+'Performance Curves'!$L22*70+'Performance Curves'!$M22*70^2+'Performance Curves'!$N22*AJ$1+'Performance Curves'!$O22*AJ$1^2+'Performance Curves'!$P22*70*AJ$1))),0)</f>
        <v>0</v>
      </c>
      <c r="AK99">
        <f>IFERROR(AK$2*(AK63/('Performance Curves'!$J22*(1-'Performance Curves'!$R22*(1-AK63/AK27))/('Performance Curves'!$K22+'Performance Curves'!$L22*70+'Performance Curves'!$M22*70^2+'Performance Curves'!$N22*AK$1+'Performance Curves'!$O22*AK$1^2+'Performance Curves'!$P22*70*AK$1))),0)</f>
        <v>0</v>
      </c>
      <c r="AL99">
        <f>IFERROR(AL$2*(AL63/('Performance Curves'!$J22*(1-'Performance Curves'!$R22*(1-AL63/AL27))/('Performance Curves'!$K22+'Performance Curves'!$L22*70+'Performance Curves'!$M22*70^2+'Performance Curves'!$N22*AL$1+'Performance Curves'!$O22*AL$1^2+'Performance Curves'!$P22*70*AL$1))),0)</f>
        <v>0</v>
      </c>
      <c r="AM99">
        <f>IFERROR(AM$2*(AM63/('Performance Curves'!$J22*(1-'Performance Curves'!$R22*(1-AM63/AM27))/('Performance Curves'!$K22+'Performance Curves'!$L22*70+'Performance Curves'!$M22*70^2+'Performance Curves'!$N22*AM$1+'Performance Curves'!$O22*AM$1^2+'Performance Curves'!$P22*70*AM$1))),0)</f>
        <v>0</v>
      </c>
      <c r="AN99">
        <f>IFERROR(AN$2*(AN63/('Performance Curves'!$J22*(1-'Performance Curves'!$R22*(1-AN63/AN27))/('Performance Curves'!$K22+'Performance Curves'!$L22*70+'Performance Curves'!$M22*70^2+'Performance Curves'!$N22*AN$1+'Performance Curves'!$O22*AN$1^2+'Performance Curves'!$P22*70*AN$1))),0)</f>
        <v>0</v>
      </c>
      <c r="AO99">
        <f>IFERROR(AO$2*(AO63/('Performance Curves'!$J22*(1-'Performance Curves'!$R22*(1-AO63/AO27))/('Performance Curves'!$K22+'Performance Curves'!$L22*70+'Performance Curves'!$M22*70^2+'Performance Curves'!$N22*AO$1+'Performance Curves'!$O22*AO$1^2+'Performance Curves'!$P22*70*AO$1))),0)</f>
        <v>0</v>
      </c>
      <c r="AP99">
        <f>IFERROR(AP$2*(AP63/('Performance Curves'!$J22*(1-'Performance Curves'!$R22*(1-AP63/AP27))/('Performance Curves'!$K22+'Performance Curves'!$L22*70+'Performance Curves'!$M22*70^2+'Performance Curves'!$N22*AP$1+'Performance Curves'!$O22*AP$1^2+'Performance Curves'!$P22*70*AP$1))),0)</f>
        <v>0</v>
      </c>
      <c r="AQ99">
        <f>IFERROR(AQ$2*(AQ63/('Performance Curves'!$J22*(1-'Performance Curves'!$R22*(1-AQ63/AQ27))/('Performance Curves'!$K22+'Performance Curves'!$L22*70+'Performance Curves'!$M22*70^2+'Performance Curves'!$N22*AQ$1+'Performance Curves'!$O22*AQ$1^2+'Performance Curves'!$P22*70*AQ$1))),0)</f>
        <v>0</v>
      </c>
      <c r="AR99">
        <f>IFERROR(AR$2*(AR63/('Performance Curves'!$J22*(1-'Performance Curves'!$R22*(1-AR63/AR27))/('Performance Curves'!$K22+'Performance Curves'!$L22*70+'Performance Curves'!$M22*70^2+'Performance Curves'!$N22*AR$1+'Performance Curves'!$O22*AR$1^2+'Performance Curves'!$P22*70*AR$1))),0)</f>
        <v>0</v>
      </c>
      <c r="AS99">
        <f>IFERROR(AS$2*(AS63/('Performance Curves'!$J22*(1-'Performance Curves'!$R22*(1-AS63/AS27))/('Performance Curves'!$K22+'Performance Curves'!$L22*70+'Performance Curves'!$M22*70^2+'Performance Curves'!$N22*AS$1+'Performance Curves'!$O22*AS$1^2+'Performance Curves'!$P22*70*AS$1))),0)</f>
        <v>0</v>
      </c>
      <c r="AT99">
        <f>IFERROR(AT$2*(AT63/('Performance Curves'!$J22*(1-'Performance Curves'!$R22*(1-AT63/AT27))/('Performance Curves'!$K22+'Performance Curves'!$L22*70+'Performance Curves'!$M22*70^2+'Performance Curves'!$N22*AT$1+'Performance Curves'!$O22*AT$1^2+'Performance Curves'!$P22*70*AT$1))),0)</f>
        <v>0</v>
      </c>
      <c r="AU99">
        <f>IFERROR(AU$2*(AU63/('Performance Curves'!$J22*(1-'Performance Curves'!$R22*(1-AU63/AU27))/('Performance Curves'!$K22+'Performance Curves'!$L22*70+'Performance Curves'!$M22*70^2+'Performance Curves'!$N22*AU$1+'Performance Curves'!$O22*AU$1^2+'Performance Curves'!$P22*70*AU$1))),0)</f>
        <v>0</v>
      </c>
      <c r="AV99">
        <f>IFERROR(AV$2*(AV63/('Performance Curves'!$J22*(1-'Performance Curves'!$R22*(1-AV63/AV27))/('Performance Curves'!$K22+'Performance Curves'!$L22*70+'Performance Curves'!$M22*70^2+'Performance Curves'!$N22*AV$1+'Performance Curves'!$O22*AV$1^2+'Performance Curves'!$P22*70*AV$1))),0)</f>
        <v>0</v>
      </c>
      <c r="AW99">
        <f>IFERROR(AW$2*(AW63/('Performance Curves'!$J22*(1-'Performance Curves'!$R22*(1-AW63/AW27))/('Performance Curves'!$K22+'Performance Curves'!$L22*70+'Performance Curves'!$M22*70^2+'Performance Curves'!$N22*AW$1+'Performance Curves'!$O22*AW$1^2+'Performance Curves'!$P22*70*AW$1))),0)</f>
        <v>0</v>
      </c>
      <c r="AX99">
        <f>IFERROR(AX$2*(AX63/('Performance Curves'!$J22*(1-'Performance Curves'!$R22*(1-AX63/AX27))/('Performance Curves'!$K22+'Performance Curves'!$L22*70+'Performance Curves'!$M22*70^2+'Performance Curves'!$N22*AX$1+'Performance Curves'!$O22*AX$1^2+'Performance Curves'!$P22*70*AX$1))),0)</f>
        <v>0</v>
      </c>
      <c r="AY99">
        <f>IFERROR(AY$2*(AY63/('Performance Curves'!$J22*(1-'Performance Curves'!$R22*(1-AY63/AY27))/('Performance Curves'!$K22+'Performance Curves'!$L22*70+'Performance Curves'!$M22*70^2+'Performance Curves'!$N22*AY$1+'Performance Curves'!$O22*AY$1^2+'Performance Curves'!$P22*70*AY$1))),0)</f>
        <v>0</v>
      </c>
      <c r="AZ99">
        <f>IFERROR(AZ$2*(AZ63/('Performance Curves'!$J22*(1-'Performance Curves'!$R22*(1-AZ63/AZ27))/('Performance Curves'!$K22+'Performance Curves'!$L22*70+'Performance Curves'!$M22*70^2+'Performance Curves'!$N22*AZ$1+'Performance Curves'!$O22*AZ$1^2+'Performance Curves'!$P22*70*AZ$1))),0)</f>
        <v>0</v>
      </c>
      <c r="BA99">
        <f>IFERROR(BA$2*(BA63/('Performance Curves'!$J22*(1-'Performance Curves'!$R22*(1-BA63/BA27))/('Performance Curves'!$K22+'Performance Curves'!$L22*70+'Performance Curves'!$M22*70^2+'Performance Curves'!$N22*BA$1+'Performance Curves'!$O22*BA$1^2+'Performance Curves'!$P22*70*BA$1))),0)</f>
        <v>0</v>
      </c>
      <c r="BB99">
        <f>IFERROR(BB$2*(BB63/('Performance Curves'!$J22*(1-'Performance Curves'!$R22*(1-BB63/BB27))/('Performance Curves'!$K22+'Performance Curves'!$L22*70+'Performance Curves'!$M22*70^2+'Performance Curves'!$N22*BB$1+'Performance Curves'!$O22*BB$1^2+'Performance Curves'!$P22*70*BB$1))),0)</f>
        <v>0</v>
      </c>
      <c r="BC99">
        <f>IFERROR(BC$2*(BC63/('Performance Curves'!$J22*(1-'Performance Curves'!$R22*(1-BC63/BC27))/('Performance Curves'!$K22+'Performance Curves'!$L22*70+'Performance Curves'!$M22*70^2+'Performance Curves'!$N22*BC$1+'Performance Curves'!$O22*BC$1^2+'Performance Curves'!$P22*70*BC$1))),0)</f>
        <v>0</v>
      </c>
      <c r="BD99">
        <f>IFERROR(BD$2*(BD63/('Performance Curves'!$J22*(1-'Performance Curves'!$R22*(1-BD63/BD27))/('Performance Curves'!$K22+'Performance Curves'!$L22*70+'Performance Curves'!$M22*70^2+'Performance Curves'!$N22*BD$1+'Performance Curves'!$O22*BD$1^2+'Performance Curves'!$P22*70*BD$1))),0)</f>
        <v>0</v>
      </c>
      <c r="BE99">
        <f>IFERROR(BE$2*(BE63/('Performance Curves'!$J22*(1-'Performance Curves'!$R22*(1-BE63/BE27))/('Performance Curves'!$K22+'Performance Curves'!$L22*70+'Performance Curves'!$M22*70^2+'Performance Curves'!$N22*BE$1+'Performance Curves'!$O22*BE$1^2+'Performance Curves'!$P22*70*BE$1))),0)</f>
        <v>0</v>
      </c>
      <c r="BF99">
        <f>IFERROR(BF$2*(BF63/('Performance Curves'!$J22*(1-'Performance Curves'!$R22*(1-BF63/BF27))/('Performance Curves'!$K22+'Performance Curves'!$L22*70+'Performance Curves'!$M22*70^2+'Performance Curves'!$N22*BF$1+'Performance Curves'!$O22*BF$1^2+'Performance Curves'!$P22*70*BF$1))),0)</f>
        <v>0</v>
      </c>
      <c r="BG99">
        <f>IFERROR(BG$2*(BG63/('Performance Curves'!$J22*(1-'Performance Curves'!$R22*(1-BG63/BG27))/('Performance Curves'!$K22+'Performance Curves'!$L22*70+'Performance Curves'!$M22*70^2+'Performance Curves'!$N22*BG$1+'Performance Curves'!$O22*BG$1^2+'Performance Curves'!$P22*70*BG$1))),0)</f>
        <v>0</v>
      </c>
      <c r="BH99">
        <f>IFERROR(BH$2*(BH63/('Performance Curves'!$J22*(1-'Performance Curves'!$R22*(1-BH63/BH27))/('Performance Curves'!$K22+'Performance Curves'!$L22*70+'Performance Curves'!$M22*70^2+'Performance Curves'!$N22*BH$1+'Performance Curves'!$O22*BH$1^2+'Performance Curves'!$P22*70*BH$1))),0)</f>
        <v>0</v>
      </c>
      <c r="BI99">
        <f>IFERROR(BI$2*(BI63/('Performance Curves'!$J22*(1-'Performance Curves'!$R22*(1-BI63/BI27))/('Performance Curves'!$K22+'Performance Curves'!$L22*70+'Performance Curves'!$M22*70^2+'Performance Curves'!$N22*BI$1+'Performance Curves'!$O22*BI$1^2+'Performance Curves'!$P22*70*BI$1))),0)</f>
        <v>0</v>
      </c>
      <c r="BJ99">
        <f>IFERROR(BJ$2*(BJ63/('Performance Curves'!$J22*(1-'Performance Curves'!$R22*(1-BJ63/BJ27))/('Performance Curves'!$K22+'Performance Curves'!$L22*70+'Performance Curves'!$M22*70^2+'Performance Curves'!$N22*BJ$1+'Performance Curves'!$O22*BJ$1^2+'Performance Curves'!$P22*70*BJ$1))),0)</f>
        <v>0</v>
      </c>
      <c r="BK99">
        <f>IFERROR(BK$2*(BK63/('Performance Curves'!$J22*(1-'Performance Curves'!$R22*(1-BK63/BK27))/('Performance Curves'!$K22+'Performance Curves'!$L22*70+'Performance Curves'!$M22*70^2+'Performance Curves'!$N22*BK$1+'Performance Curves'!$O22*BK$1^2+'Performance Curves'!$P22*70*BK$1))),0)</f>
        <v>0</v>
      </c>
      <c r="BL99">
        <f>IFERROR(BL$2*(BL63/('Performance Curves'!$J22*(1-'Performance Curves'!$R22*(1-BL63/BL27))/('Performance Curves'!$K22+'Performance Curves'!$L22*70+'Performance Curves'!$M22*70^2+'Performance Curves'!$N22*BL$1+'Performance Curves'!$O22*BL$1^2+'Performance Curves'!$P22*70*BL$1))),0)</f>
        <v>0</v>
      </c>
      <c r="BM99">
        <f>IFERROR(BM$2*(BM63/('Performance Curves'!$J22*(1-'Performance Curves'!$R22*(1-BM63/BM27))/('Performance Curves'!$K22+'Performance Curves'!$L22*70+'Performance Curves'!$M22*70^2+'Performance Curves'!$N22*BM$1+'Performance Curves'!$O22*BM$1^2+'Performance Curves'!$P22*70*BM$1))),0)</f>
        <v>0</v>
      </c>
      <c r="BN99">
        <f>IFERROR(BN$2*(BN63/('Performance Curves'!$J22*(1-'Performance Curves'!$R22*(1-BN63/BN27))/('Performance Curves'!$K22+'Performance Curves'!$L22*70+'Performance Curves'!$M22*70^2+'Performance Curves'!$N22*BN$1+'Performance Curves'!$O22*BN$1^2+'Performance Curves'!$P22*70*BN$1))),0)</f>
        <v>0</v>
      </c>
      <c r="BO99">
        <f>IFERROR(BO$2*(BO63/('Performance Curves'!$J22*(1-'Performance Curves'!$R22*(1-BO63/BO27))/('Performance Curves'!$K22+'Performance Curves'!$L22*70+'Performance Curves'!$M22*70^2+'Performance Curves'!$N22*BO$1+'Performance Curves'!$O22*BO$1^2+'Performance Curves'!$P22*70*BO$1))),0)</f>
        <v>0</v>
      </c>
      <c r="BP99">
        <f>IFERROR(BP$2*(BP63/('Performance Curves'!$J22*(1-'Performance Curves'!$R22*(1-BP63/BP27))/('Performance Curves'!$K22+'Performance Curves'!$L22*70+'Performance Curves'!$M22*70^2+'Performance Curves'!$N22*BP$1+'Performance Curves'!$O22*BP$1^2+'Performance Curves'!$P22*70*BP$1))),0)</f>
        <v>0</v>
      </c>
      <c r="BQ99">
        <f>IFERROR(BQ$2*(BQ63/('Performance Curves'!$J22*(1-'Performance Curves'!$R22*(1-BQ63/BQ27))/('Performance Curves'!$K22+'Performance Curves'!$L22*70+'Performance Curves'!$M22*70^2+'Performance Curves'!$N22*BQ$1+'Performance Curves'!$O22*BQ$1^2+'Performance Curves'!$P22*70*BQ$1))),0)</f>
        <v>0</v>
      </c>
      <c r="BR99">
        <f>IFERROR(BR$2*(BR63/('Performance Curves'!$J22*(1-'Performance Curves'!$R22*(1-BR63/BR27))/('Performance Curves'!$K22+'Performance Curves'!$L22*70+'Performance Curves'!$M22*70^2+'Performance Curves'!$N22*BR$1+'Performance Curves'!$O22*BR$1^2+'Performance Curves'!$P22*70*BR$1))),0)</f>
        <v>0</v>
      </c>
      <c r="BS99">
        <f>IFERROR(BS$2*(BS63/('Performance Curves'!$J22*(1-'Performance Curves'!$R22*(1-BS63/BS27))/('Performance Curves'!$K22+'Performance Curves'!$L22*70+'Performance Curves'!$M22*70^2+'Performance Curves'!$N22*BS$1+'Performance Curves'!$O22*BS$1^2+'Performance Curves'!$P22*70*BS$1))),0)</f>
        <v>0</v>
      </c>
      <c r="BT99">
        <f>IFERROR(BT$2*(BT63/('Performance Curves'!$J22*(1-'Performance Curves'!$R22*(1-BT63/BT27))/('Performance Curves'!$K22+'Performance Curves'!$L22*70+'Performance Curves'!$M22*70^2+'Performance Curves'!$N22*BT$1+'Performance Curves'!$O22*BT$1^2+'Performance Curves'!$P22*70*BT$1))),0)</f>
        <v>0</v>
      </c>
      <c r="BU99">
        <f>IFERROR(BU$2*(BU63/('Performance Curves'!$J22*(1-'Performance Curves'!$R22*(1-BU63/BU27))/('Performance Curves'!$K22+'Performance Curves'!$L22*70+'Performance Curves'!$M22*70^2+'Performance Curves'!$N22*BU$1+'Performance Curves'!$O22*BU$1^2+'Performance Curves'!$P22*70*BU$1))),0)</f>
        <v>0</v>
      </c>
      <c r="BV99">
        <f>IFERROR(BV$2*(BV63/('Performance Curves'!$J22*(1-'Performance Curves'!$R22*(1-BV63/BV27))/('Performance Curves'!$K22+'Performance Curves'!$L22*70+'Performance Curves'!$M22*70^2+'Performance Curves'!$N22*BV$1+'Performance Curves'!$O22*BV$1^2+'Performance Curves'!$P22*70*BV$1))),0)</f>
        <v>0</v>
      </c>
      <c r="BW99">
        <f>IFERROR(BW$2*(BW63/('Performance Curves'!$J22*(1-'Performance Curves'!$R22*(1-BW63/BW27))/('Performance Curves'!$K22+'Performance Curves'!$L22*70+'Performance Curves'!$M22*70^2+'Performance Curves'!$N22*BW$1+'Performance Curves'!$O22*BW$1^2+'Performance Curves'!$P22*70*BW$1))),0)</f>
        <v>0</v>
      </c>
      <c r="BX99">
        <f>IFERROR(BX$2*(BX63/('Performance Curves'!$J22*(1-'Performance Curves'!$R22*(1-BX63/BX27))/('Performance Curves'!$K22+'Performance Curves'!$L22*70+'Performance Curves'!$M22*70^2+'Performance Curves'!$N22*BX$1+'Performance Curves'!$O22*BX$1^2+'Performance Curves'!$P22*70*BX$1))),0)</f>
        <v>0</v>
      </c>
      <c r="BY99">
        <f>IFERROR(BY$2*(BY63/('Performance Curves'!$J22*(1-'Performance Curves'!$R22*(1-BY63/BY27))/('Performance Curves'!$K22+'Performance Curves'!$L22*70+'Performance Curves'!$M22*70^2+'Performance Curves'!$N22*BY$1+'Performance Curves'!$O22*BY$1^2+'Performance Curves'!$P22*70*BY$1))),0)</f>
        <v>0</v>
      </c>
      <c r="BZ99">
        <f>IFERROR(BZ$2*(BZ63/('Performance Curves'!$J22*(1-'Performance Curves'!$R22*(1-BZ63/BZ27))/('Performance Curves'!$K22+'Performance Curves'!$L22*70+'Performance Curves'!$M22*70^2+'Performance Curves'!$N22*BZ$1+'Performance Curves'!$O22*BZ$1^2+'Performance Curves'!$P22*70*BZ$1))),0)</f>
        <v>0</v>
      </c>
      <c r="CA99">
        <f>IFERROR(CA$2*(CA63/('Performance Curves'!$J22*(1-'Performance Curves'!$R22*(1-CA63/CA27))/('Performance Curves'!$K22+'Performance Curves'!$L22*70+'Performance Curves'!$M22*70^2+'Performance Curves'!$N22*CA$1+'Performance Curves'!$O22*CA$1^2+'Performance Curves'!$P22*70*CA$1))),0)</f>
        <v>0</v>
      </c>
      <c r="CB99">
        <f>IFERROR(CB$2*(CB63/('Performance Curves'!$J22*(1-'Performance Curves'!$R22*(1-CB63/CB27))/('Performance Curves'!$K22+'Performance Curves'!$L22*70+'Performance Curves'!$M22*70^2+'Performance Curves'!$N22*CB$1+'Performance Curves'!$O22*CB$1^2+'Performance Curves'!$P22*70*CB$1))),0)</f>
        <v>0</v>
      </c>
      <c r="CC99">
        <f>IFERROR(CC$2*(CC63/('Performance Curves'!$J22*(1-'Performance Curves'!$R22*(1-CC63/CC27))/('Performance Curves'!$K22+'Performance Curves'!$L22*70+'Performance Curves'!$M22*70^2+'Performance Curves'!$N22*CC$1+'Performance Curves'!$O22*CC$1^2+'Performance Curves'!$P22*70*CC$1))),0)</f>
        <v>0</v>
      </c>
      <c r="CD99">
        <f>IFERROR(CD$2*(CD63/('Performance Curves'!$J22*(1-'Performance Curves'!$R22*(1-CD63/CD27))/('Performance Curves'!$K22+'Performance Curves'!$L22*70+'Performance Curves'!$M22*70^2+'Performance Curves'!$N22*CD$1+'Performance Curves'!$O22*CD$1^2+'Performance Curves'!$P22*70*CD$1))),0)</f>
        <v>0</v>
      </c>
    </row>
    <row r="100" spans="1:82" x14ac:dyDescent="0.25">
      <c r="A100" t="s">
        <v>351</v>
      </c>
      <c r="B100">
        <f>IFERROR(B$2*(B64/('Performance Curves'!$J23*(1-'Performance Curves'!$R23*(1-B64/B28))/('Performance Curves'!$K23+'Performance Curves'!$L23*70+'Performance Curves'!$M23*70^2+'Performance Curves'!$N23*B$1+'Performance Curves'!$O23*B$1^2+'Performance Curves'!$P23*70*B$1))),0)</f>
        <v>0</v>
      </c>
      <c r="C100">
        <f>IFERROR(C$2*(C64/('Performance Curves'!$J23*(1-'Performance Curves'!$R23*(1-C64/C28))/('Performance Curves'!$K23+'Performance Curves'!$L23*70+'Performance Curves'!$M23*70^2+'Performance Curves'!$N23*C$1+'Performance Curves'!$O23*C$1^2+'Performance Curves'!$P23*70*C$1))),0)</f>
        <v>0</v>
      </c>
      <c r="D100">
        <f>IFERROR(D$2*(D64/('Performance Curves'!$J23*(1-'Performance Curves'!$R23*(1-D64/D28))/('Performance Curves'!$K23+'Performance Curves'!$L23*70+'Performance Curves'!$M23*70^2+'Performance Curves'!$N23*D$1+'Performance Curves'!$O23*D$1^2+'Performance Curves'!$P23*70*D$1))),0)</f>
        <v>0</v>
      </c>
      <c r="E100">
        <f>IFERROR(E$2*(E64/('Performance Curves'!$J23*(1-'Performance Curves'!$R23*(1-E64/E28))/('Performance Curves'!$K23+'Performance Curves'!$L23*70+'Performance Curves'!$M23*70^2+'Performance Curves'!$N23*E$1+'Performance Curves'!$O23*E$1^2+'Performance Curves'!$P23*70*E$1))),0)</f>
        <v>0</v>
      </c>
      <c r="F100">
        <f>IFERROR(F$2*(F64/('Performance Curves'!$J23*(1-'Performance Curves'!$R23*(1-F64/F28))/('Performance Curves'!$K23+'Performance Curves'!$L23*70+'Performance Curves'!$M23*70^2+'Performance Curves'!$N23*F$1+'Performance Curves'!$O23*F$1^2+'Performance Curves'!$P23*70*F$1))),0)</f>
        <v>0</v>
      </c>
      <c r="G100">
        <f>IFERROR(G$2*(G64/('Performance Curves'!$J23*(1-'Performance Curves'!$R23*(1-G64/G28))/('Performance Curves'!$K23+'Performance Curves'!$L23*70+'Performance Curves'!$M23*70^2+'Performance Curves'!$N23*G$1+'Performance Curves'!$O23*G$1^2+'Performance Curves'!$P23*70*G$1))),0)</f>
        <v>0</v>
      </c>
      <c r="H100">
        <f>IFERROR(H$2*(H64/('Performance Curves'!$J23*(1-'Performance Curves'!$R23*(1-H64/H28))/('Performance Curves'!$K23+'Performance Curves'!$L23*70+'Performance Curves'!$M23*70^2+'Performance Curves'!$N23*H$1+'Performance Curves'!$O23*H$1^2+'Performance Curves'!$P23*70*H$1))),0)</f>
        <v>0</v>
      </c>
      <c r="I100">
        <f>IFERROR(I$2*(I64/('Performance Curves'!$J23*(1-'Performance Curves'!$R23*(1-I64/I28))/('Performance Curves'!$K23+'Performance Curves'!$L23*70+'Performance Curves'!$M23*70^2+'Performance Curves'!$N23*I$1+'Performance Curves'!$O23*I$1^2+'Performance Curves'!$P23*70*I$1))),0)</f>
        <v>0</v>
      </c>
      <c r="J100">
        <f>IFERROR(J$2*(J64/('Performance Curves'!$J23*(1-'Performance Curves'!$R23*(1-J64/J28))/('Performance Curves'!$K23+'Performance Curves'!$L23*70+'Performance Curves'!$M23*70^2+'Performance Curves'!$N23*J$1+'Performance Curves'!$O23*J$1^2+'Performance Curves'!$P23*70*J$1))),0)</f>
        <v>0</v>
      </c>
      <c r="K100">
        <f>IFERROR(K$2*(K64/('Performance Curves'!$J23*(1-'Performance Curves'!$R23*(1-K64/K28))/('Performance Curves'!$K23+'Performance Curves'!$L23*70+'Performance Curves'!$M23*70^2+'Performance Curves'!$N23*K$1+'Performance Curves'!$O23*K$1^2+'Performance Curves'!$P23*70*K$1))),0)</f>
        <v>0</v>
      </c>
      <c r="L100">
        <f>IFERROR(L$2*(L64/('Performance Curves'!$J23*(1-'Performance Curves'!$R23*(1-L64/L28))/('Performance Curves'!$K23+'Performance Curves'!$L23*70+'Performance Curves'!$M23*70^2+'Performance Curves'!$N23*L$1+'Performance Curves'!$O23*L$1^2+'Performance Curves'!$P23*70*L$1))),0)</f>
        <v>0</v>
      </c>
      <c r="M100">
        <f>IFERROR(M$2*(M64/('Performance Curves'!$J23*(1-'Performance Curves'!$R23*(1-M64/M28))/('Performance Curves'!$K23+'Performance Curves'!$L23*70+'Performance Curves'!$M23*70^2+'Performance Curves'!$N23*M$1+'Performance Curves'!$O23*M$1^2+'Performance Curves'!$P23*70*M$1))),0)</f>
        <v>0</v>
      </c>
      <c r="N100">
        <f>IFERROR(N$2*(N64/('Performance Curves'!$J23*(1-'Performance Curves'!$R23*(1-N64/N28))/('Performance Curves'!$K23+'Performance Curves'!$L23*70+'Performance Curves'!$M23*70^2+'Performance Curves'!$N23*N$1+'Performance Curves'!$O23*N$1^2+'Performance Curves'!$P23*70*N$1))),0)</f>
        <v>0</v>
      </c>
      <c r="O100">
        <f>IFERROR(O$2*(O64/('Performance Curves'!$J23*(1-'Performance Curves'!$R23*(1-O64/O28))/('Performance Curves'!$K23+'Performance Curves'!$L23*70+'Performance Curves'!$M23*70^2+'Performance Curves'!$N23*O$1+'Performance Curves'!$O23*O$1^2+'Performance Curves'!$P23*70*O$1))),0)</f>
        <v>0</v>
      </c>
      <c r="P100">
        <f>IFERROR(P$2*(P64/('Performance Curves'!$J23*(1-'Performance Curves'!$R23*(1-P64/P28))/('Performance Curves'!$K23+'Performance Curves'!$L23*70+'Performance Curves'!$M23*70^2+'Performance Curves'!$N23*P$1+'Performance Curves'!$O23*P$1^2+'Performance Curves'!$P23*70*P$1))),0)</f>
        <v>0</v>
      </c>
      <c r="Q100">
        <f>IFERROR(Q$2*(Q64/('Performance Curves'!$J23*(1-'Performance Curves'!$R23*(1-Q64/Q28))/('Performance Curves'!$K23+'Performance Curves'!$L23*70+'Performance Curves'!$M23*70^2+'Performance Curves'!$N23*Q$1+'Performance Curves'!$O23*Q$1^2+'Performance Curves'!$P23*70*Q$1))),0)</f>
        <v>0</v>
      </c>
      <c r="R100">
        <f>IFERROR(R$2*(R64/('Performance Curves'!$J23*(1-'Performance Curves'!$R23*(1-R64/R28))/('Performance Curves'!$K23+'Performance Curves'!$L23*70+'Performance Curves'!$M23*70^2+'Performance Curves'!$N23*R$1+'Performance Curves'!$O23*R$1^2+'Performance Curves'!$P23*70*R$1))),0)</f>
        <v>0</v>
      </c>
      <c r="S100">
        <f>IFERROR(S$2*(S64/('Performance Curves'!$J23*(1-'Performance Curves'!$R23*(1-S64/S28))/('Performance Curves'!$K23+'Performance Curves'!$L23*70+'Performance Curves'!$M23*70^2+'Performance Curves'!$N23*S$1+'Performance Curves'!$O23*S$1^2+'Performance Curves'!$P23*70*S$1))),0)</f>
        <v>0</v>
      </c>
      <c r="T100">
        <f>IFERROR(T$2*(T64/('Performance Curves'!$J23*(1-'Performance Curves'!$R23*(1-T64/T28))/('Performance Curves'!$K23+'Performance Curves'!$L23*70+'Performance Curves'!$M23*70^2+'Performance Curves'!$N23*T$1+'Performance Curves'!$O23*T$1^2+'Performance Curves'!$P23*70*T$1))),0)</f>
        <v>0</v>
      </c>
      <c r="U100">
        <f>IFERROR(U$2*(U64/('Performance Curves'!$J23*(1-'Performance Curves'!$R23*(1-U64/U28))/('Performance Curves'!$K23+'Performance Curves'!$L23*70+'Performance Curves'!$M23*70^2+'Performance Curves'!$N23*U$1+'Performance Curves'!$O23*U$1^2+'Performance Curves'!$P23*70*U$1))),0)</f>
        <v>0</v>
      </c>
      <c r="V100">
        <f>IFERROR(V$2*(V64/('Performance Curves'!$J23*(1-'Performance Curves'!$R23*(1-V64/V28))/('Performance Curves'!$K23+'Performance Curves'!$L23*70+'Performance Curves'!$M23*70^2+'Performance Curves'!$N23*V$1+'Performance Curves'!$O23*V$1^2+'Performance Curves'!$P23*70*V$1))),0)</f>
        <v>0</v>
      </c>
      <c r="W100">
        <f>IFERROR(W$2*(W64/('Performance Curves'!$J23*(1-'Performance Curves'!$R23*(1-W64/W28))/('Performance Curves'!$K23+'Performance Curves'!$L23*70+'Performance Curves'!$M23*70^2+'Performance Curves'!$N23*W$1+'Performance Curves'!$O23*W$1^2+'Performance Curves'!$P23*70*W$1))),0)</f>
        <v>0</v>
      </c>
      <c r="X100">
        <f>IFERROR(X$2*(X64/('Performance Curves'!$J23*(1-'Performance Curves'!$R23*(1-X64/X28))/('Performance Curves'!$K23+'Performance Curves'!$L23*70+'Performance Curves'!$M23*70^2+'Performance Curves'!$N23*X$1+'Performance Curves'!$O23*X$1^2+'Performance Curves'!$P23*70*X$1))),0)</f>
        <v>0</v>
      </c>
      <c r="Y100">
        <f>IFERROR(Y$2*(Y64/('Performance Curves'!$J23*(1-'Performance Curves'!$R23*(1-Y64/Y28))/('Performance Curves'!$K23+'Performance Curves'!$L23*70+'Performance Curves'!$M23*70^2+'Performance Curves'!$N23*Y$1+'Performance Curves'!$O23*Y$1^2+'Performance Curves'!$P23*70*Y$1))),0)</f>
        <v>0</v>
      </c>
      <c r="Z100">
        <f>IFERROR(Z$2*(Z64/('Performance Curves'!$J23*(1-'Performance Curves'!$R23*(1-Z64/Z28))/('Performance Curves'!$K23+'Performance Curves'!$L23*70+'Performance Curves'!$M23*70^2+'Performance Curves'!$N23*Z$1+'Performance Curves'!$O23*Z$1^2+'Performance Curves'!$P23*70*Z$1))),0)</f>
        <v>0</v>
      </c>
      <c r="AA100">
        <f>IFERROR(AA$2*(AA64/('Performance Curves'!$J23*(1-'Performance Curves'!$R23*(1-AA64/AA28))/('Performance Curves'!$K23+'Performance Curves'!$L23*70+'Performance Curves'!$M23*70^2+'Performance Curves'!$N23*AA$1+'Performance Curves'!$O23*AA$1^2+'Performance Curves'!$P23*70*AA$1))),0)</f>
        <v>0</v>
      </c>
      <c r="AB100">
        <f>IFERROR(AB$2*(AB64/('Performance Curves'!$J23*(1-'Performance Curves'!$R23*(1-AB64/AB28))/('Performance Curves'!$K23+'Performance Curves'!$L23*70+'Performance Curves'!$M23*70^2+'Performance Curves'!$N23*AB$1+'Performance Curves'!$O23*AB$1^2+'Performance Curves'!$P23*70*AB$1))),0)</f>
        <v>0</v>
      </c>
      <c r="AC100">
        <f>IFERROR(AC$2*(AC64/('Performance Curves'!$J23*(1-'Performance Curves'!$R23*(1-AC64/AC28))/('Performance Curves'!$K23+'Performance Curves'!$L23*70+'Performance Curves'!$M23*70^2+'Performance Curves'!$N23*AC$1+'Performance Curves'!$O23*AC$1^2+'Performance Curves'!$P23*70*AC$1))),0)</f>
        <v>0</v>
      </c>
      <c r="AD100">
        <f>IFERROR(AD$2*(AD64/('Performance Curves'!$J23*(1-'Performance Curves'!$R23*(1-AD64/AD28))/('Performance Curves'!$K23+'Performance Curves'!$L23*70+'Performance Curves'!$M23*70^2+'Performance Curves'!$N23*AD$1+'Performance Curves'!$O23*AD$1^2+'Performance Curves'!$P23*70*AD$1))),0)</f>
        <v>0</v>
      </c>
      <c r="AE100">
        <f>IFERROR(AE$2*(AE64/('Performance Curves'!$J23*(1-'Performance Curves'!$R23*(1-AE64/AE28))/('Performance Curves'!$K23+'Performance Curves'!$L23*70+'Performance Curves'!$M23*70^2+'Performance Curves'!$N23*AE$1+'Performance Curves'!$O23*AE$1^2+'Performance Curves'!$P23*70*AE$1))),0)</f>
        <v>0</v>
      </c>
      <c r="AF100">
        <f>IFERROR(AF$2*(AF64/('Performance Curves'!$J23*(1-'Performance Curves'!$R23*(1-AF64/AF28))/('Performance Curves'!$K23+'Performance Curves'!$L23*70+'Performance Curves'!$M23*70^2+'Performance Curves'!$N23*AF$1+'Performance Curves'!$O23*AF$1^2+'Performance Curves'!$P23*70*AF$1))),0)</f>
        <v>0</v>
      </c>
      <c r="AG100">
        <f>IFERROR(AG$2*(AG64/('Performance Curves'!$J23*(1-'Performance Curves'!$R23*(1-AG64/AG28))/('Performance Curves'!$K23+'Performance Curves'!$L23*70+'Performance Curves'!$M23*70^2+'Performance Curves'!$N23*AG$1+'Performance Curves'!$O23*AG$1^2+'Performance Curves'!$P23*70*AG$1))),0)</f>
        <v>0</v>
      </c>
      <c r="AH100">
        <f>IFERROR(AH$2*(AH64/('Performance Curves'!$J23*(1-'Performance Curves'!$R23*(1-AH64/AH28))/('Performance Curves'!$K23+'Performance Curves'!$L23*70+'Performance Curves'!$M23*70^2+'Performance Curves'!$N23*AH$1+'Performance Curves'!$O23*AH$1^2+'Performance Curves'!$P23*70*AH$1))),0)</f>
        <v>0</v>
      </c>
      <c r="AI100">
        <f>IFERROR(AI$2*(AI64/('Performance Curves'!$J23*(1-'Performance Curves'!$R23*(1-AI64/AI28))/('Performance Curves'!$K23+'Performance Curves'!$L23*70+'Performance Curves'!$M23*70^2+'Performance Curves'!$N23*AI$1+'Performance Curves'!$O23*AI$1^2+'Performance Curves'!$P23*70*AI$1))),0)</f>
        <v>0</v>
      </c>
      <c r="AJ100">
        <f>IFERROR(AJ$2*(AJ64/('Performance Curves'!$J23*(1-'Performance Curves'!$R23*(1-AJ64/AJ28))/('Performance Curves'!$K23+'Performance Curves'!$L23*70+'Performance Curves'!$M23*70^2+'Performance Curves'!$N23*AJ$1+'Performance Curves'!$O23*AJ$1^2+'Performance Curves'!$P23*70*AJ$1))),0)</f>
        <v>0</v>
      </c>
      <c r="AK100">
        <f>IFERROR(AK$2*(AK64/('Performance Curves'!$J23*(1-'Performance Curves'!$R23*(1-AK64/AK28))/('Performance Curves'!$K23+'Performance Curves'!$L23*70+'Performance Curves'!$M23*70^2+'Performance Curves'!$N23*AK$1+'Performance Curves'!$O23*AK$1^2+'Performance Curves'!$P23*70*AK$1))),0)</f>
        <v>0</v>
      </c>
      <c r="AL100">
        <f>IFERROR(AL$2*(AL64/('Performance Curves'!$J23*(1-'Performance Curves'!$R23*(1-AL64/AL28))/('Performance Curves'!$K23+'Performance Curves'!$L23*70+'Performance Curves'!$M23*70^2+'Performance Curves'!$N23*AL$1+'Performance Curves'!$O23*AL$1^2+'Performance Curves'!$P23*70*AL$1))),0)</f>
        <v>0</v>
      </c>
      <c r="AM100">
        <f>IFERROR(AM$2*(AM64/('Performance Curves'!$J23*(1-'Performance Curves'!$R23*(1-AM64/AM28))/('Performance Curves'!$K23+'Performance Curves'!$L23*70+'Performance Curves'!$M23*70^2+'Performance Curves'!$N23*AM$1+'Performance Curves'!$O23*AM$1^2+'Performance Curves'!$P23*70*AM$1))),0)</f>
        <v>0</v>
      </c>
      <c r="AN100">
        <f>IFERROR(AN$2*(AN64/('Performance Curves'!$J23*(1-'Performance Curves'!$R23*(1-AN64/AN28))/('Performance Curves'!$K23+'Performance Curves'!$L23*70+'Performance Curves'!$M23*70^2+'Performance Curves'!$N23*AN$1+'Performance Curves'!$O23*AN$1^2+'Performance Curves'!$P23*70*AN$1))),0)</f>
        <v>0</v>
      </c>
      <c r="AO100">
        <f>IFERROR(AO$2*(AO64/('Performance Curves'!$J23*(1-'Performance Curves'!$R23*(1-AO64/AO28))/('Performance Curves'!$K23+'Performance Curves'!$L23*70+'Performance Curves'!$M23*70^2+'Performance Curves'!$N23*AO$1+'Performance Curves'!$O23*AO$1^2+'Performance Curves'!$P23*70*AO$1))),0)</f>
        <v>0</v>
      </c>
      <c r="AP100">
        <f>IFERROR(AP$2*(AP64/('Performance Curves'!$J23*(1-'Performance Curves'!$R23*(1-AP64/AP28))/('Performance Curves'!$K23+'Performance Curves'!$L23*70+'Performance Curves'!$M23*70^2+'Performance Curves'!$N23*AP$1+'Performance Curves'!$O23*AP$1^2+'Performance Curves'!$P23*70*AP$1))),0)</f>
        <v>0</v>
      </c>
      <c r="AQ100">
        <f>IFERROR(AQ$2*(AQ64/('Performance Curves'!$J23*(1-'Performance Curves'!$R23*(1-AQ64/AQ28))/('Performance Curves'!$K23+'Performance Curves'!$L23*70+'Performance Curves'!$M23*70^2+'Performance Curves'!$N23*AQ$1+'Performance Curves'!$O23*AQ$1^2+'Performance Curves'!$P23*70*AQ$1))),0)</f>
        <v>0</v>
      </c>
      <c r="AR100">
        <f>IFERROR(AR$2*(AR64/('Performance Curves'!$J23*(1-'Performance Curves'!$R23*(1-AR64/AR28))/('Performance Curves'!$K23+'Performance Curves'!$L23*70+'Performance Curves'!$M23*70^2+'Performance Curves'!$N23*AR$1+'Performance Curves'!$O23*AR$1^2+'Performance Curves'!$P23*70*AR$1))),0)</f>
        <v>0</v>
      </c>
      <c r="AS100">
        <f>IFERROR(AS$2*(AS64/('Performance Curves'!$J23*(1-'Performance Curves'!$R23*(1-AS64/AS28))/('Performance Curves'!$K23+'Performance Curves'!$L23*70+'Performance Curves'!$M23*70^2+'Performance Curves'!$N23*AS$1+'Performance Curves'!$O23*AS$1^2+'Performance Curves'!$P23*70*AS$1))),0)</f>
        <v>0</v>
      </c>
      <c r="AT100">
        <f>IFERROR(AT$2*(AT64/('Performance Curves'!$J23*(1-'Performance Curves'!$R23*(1-AT64/AT28))/('Performance Curves'!$K23+'Performance Curves'!$L23*70+'Performance Curves'!$M23*70^2+'Performance Curves'!$N23*AT$1+'Performance Curves'!$O23*AT$1^2+'Performance Curves'!$P23*70*AT$1))),0)</f>
        <v>0</v>
      </c>
      <c r="AU100">
        <f>IFERROR(AU$2*(AU64/('Performance Curves'!$J23*(1-'Performance Curves'!$R23*(1-AU64/AU28))/('Performance Curves'!$K23+'Performance Curves'!$L23*70+'Performance Curves'!$M23*70^2+'Performance Curves'!$N23*AU$1+'Performance Curves'!$O23*AU$1^2+'Performance Curves'!$P23*70*AU$1))),0)</f>
        <v>0</v>
      </c>
      <c r="AV100">
        <f>IFERROR(AV$2*(AV64/('Performance Curves'!$J23*(1-'Performance Curves'!$R23*(1-AV64/AV28))/('Performance Curves'!$K23+'Performance Curves'!$L23*70+'Performance Curves'!$M23*70^2+'Performance Curves'!$N23*AV$1+'Performance Curves'!$O23*AV$1^2+'Performance Curves'!$P23*70*AV$1))),0)</f>
        <v>0</v>
      </c>
      <c r="AW100">
        <f>IFERROR(AW$2*(AW64/('Performance Curves'!$J23*(1-'Performance Curves'!$R23*(1-AW64/AW28))/('Performance Curves'!$K23+'Performance Curves'!$L23*70+'Performance Curves'!$M23*70^2+'Performance Curves'!$N23*AW$1+'Performance Curves'!$O23*AW$1^2+'Performance Curves'!$P23*70*AW$1))),0)</f>
        <v>0</v>
      </c>
      <c r="AX100">
        <f>IFERROR(AX$2*(AX64/('Performance Curves'!$J23*(1-'Performance Curves'!$R23*(1-AX64/AX28))/('Performance Curves'!$K23+'Performance Curves'!$L23*70+'Performance Curves'!$M23*70^2+'Performance Curves'!$N23*AX$1+'Performance Curves'!$O23*AX$1^2+'Performance Curves'!$P23*70*AX$1))),0)</f>
        <v>0</v>
      </c>
      <c r="AY100">
        <f>IFERROR(AY$2*(AY64/('Performance Curves'!$J23*(1-'Performance Curves'!$R23*(1-AY64/AY28))/('Performance Curves'!$K23+'Performance Curves'!$L23*70+'Performance Curves'!$M23*70^2+'Performance Curves'!$N23*AY$1+'Performance Curves'!$O23*AY$1^2+'Performance Curves'!$P23*70*AY$1))),0)</f>
        <v>0</v>
      </c>
      <c r="AZ100">
        <f>IFERROR(AZ$2*(AZ64/('Performance Curves'!$J23*(1-'Performance Curves'!$R23*(1-AZ64/AZ28))/('Performance Curves'!$K23+'Performance Curves'!$L23*70+'Performance Curves'!$M23*70^2+'Performance Curves'!$N23*AZ$1+'Performance Curves'!$O23*AZ$1^2+'Performance Curves'!$P23*70*AZ$1))),0)</f>
        <v>0</v>
      </c>
      <c r="BA100">
        <f>IFERROR(BA$2*(BA64/('Performance Curves'!$J23*(1-'Performance Curves'!$R23*(1-BA64/BA28))/('Performance Curves'!$K23+'Performance Curves'!$L23*70+'Performance Curves'!$M23*70^2+'Performance Curves'!$N23*BA$1+'Performance Curves'!$O23*BA$1^2+'Performance Curves'!$P23*70*BA$1))),0)</f>
        <v>0</v>
      </c>
      <c r="BB100">
        <f>IFERROR(BB$2*(BB64/('Performance Curves'!$J23*(1-'Performance Curves'!$R23*(1-BB64/BB28))/('Performance Curves'!$K23+'Performance Curves'!$L23*70+'Performance Curves'!$M23*70^2+'Performance Curves'!$N23*BB$1+'Performance Curves'!$O23*BB$1^2+'Performance Curves'!$P23*70*BB$1))),0)</f>
        <v>0</v>
      </c>
      <c r="BC100">
        <f>IFERROR(BC$2*(BC64/('Performance Curves'!$J23*(1-'Performance Curves'!$R23*(1-BC64/BC28))/('Performance Curves'!$K23+'Performance Curves'!$L23*70+'Performance Curves'!$M23*70^2+'Performance Curves'!$N23*BC$1+'Performance Curves'!$O23*BC$1^2+'Performance Curves'!$P23*70*BC$1))),0)</f>
        <v>0</v>
      </c>
      <c r="BD100">
        <f>IFERROR(BD$2*(BD64/('Performance Curves'!$J23*(1-'Performance Curves'!$R23*(1-BD64/BD28))/('Performance Curves'!$K23+'Performance Curves'!$L23*70+'Performance Curves'!$M23*70^2+'Performance Curves'!$N23*BD$1+'Performance Curves'!$O23*BD$1^2+'Performance Curves'!$P23*70*BD$1))),0)</f>
        <v>0</v>
      </c>
      <c r="BE100">
        <f>IFERROR(BE$2*(BE64/('Performance Curves'!$J23*(1-'Performance Curves'!$R23*(1-BE64/BE28))/('Performance Curves'!$K23+'Performance Curves'!$L23*70+'Performance Curves'!$M23*70^2+'Performance Curves'!$N23*BE$1+'Performance Curves'!$O23*BE$1^2+'Performance Curves'!$P23*70*BE$1))),0)</f>
        <v>0</v>
      </c>
      <c r="BF100">
        <f>IFERROR(BF$2*(BF64/('Performance Curves'!$J23*(1-'Performance Curves'!$R23*(1-BF64/BF28))/('Performance Curves'!$K23+'Performance Curves'!$L23*70+'Performance Curves'!$M23*70^2+'Performance Curves'!$N23*BF$1+'Performance Curves'!$O23*BF$1^2+'Performance Curves'!$P23*70*BF$1))),0)</f>
        <v>0</v>
      </c>
      <c r="BG100">
        <f>IFERROR(BG$2*(BG64/('Performance Curves'!$J23*(1-'Performance Curves'!$R23*(1-BG64/BG28))/('Performance Curves'!$K23+'Performance Curves'!$L23*70+'Performance Curves'!$M23*70^2+'Performance Curves'!$N23*BG$1+'Performance Curves'!$O23*BG$1^2+'Performance Curves'!$P23*70*BG$1))),0)</f>
        <v>0</v>
      </c>
      <c r="BH100">
        <f>IFERROR(BH$2*(BH64/('Performance Curves'!$J23*(1-'Performance Curves'!$R23*(1-BH64/BH28))/('Performance Curves'!$K23+'Performance Curves'!$L23*70+'Performance Curves'!$M23*70^2+'Performance Curves'!$N23*BH$1+'Performance Curves'!$O23*BH$1^2+'Performance Curves'!$P23*70*BH$1))),0)</f>
        <v>0</v>
      </c>
      <c r="BI100">
        <f>IFERROR(BI$2*(BI64/('Performance Curves'!$J23*(1-'Performance Curves'!$R23*(1-BI64/BI28))/('Performance Curves'!$K23+'Performance Curves'!$L23*70+'Performance Curves'!$M23*70^2+'Performance Curves'!$N23*BI$1+'Performance Curves'!$O23*BI$1^2+'Performance Curves'!$P23*70*BI$1))),0)</f>
        <v>0</v>
      </c>
      <c r="BJ100">
        <f>IFERROR(BJ$2*(BJ64/('Performance Curves'!$J23*(1-'Performance Curves'!$R23*(1-BJ64/BJ28))/('Performance Curves'!$K23+'Performance Curves'!$L23*70+'Performance Curves'!$M23*70^2+'Performance Curves'!$N23*BJ$1+'Performance Curves'!$O23*BJ$1^2+'Performance Curves'!$P23*70*BJ$1))),0)</f>
        <v>0</v>
      </c>
      <c r="BK100">
        <f>IFERROR(BK$2*(BK64/('Performance Curves'!$J23*(1-'Performance Curves'!$R23*(1-BK64/BK28))/('Performance Curves'!$K23+'Performance Curves'!$L23*70+'Performance Curves'!$M23*70^2+'Performance Curves'!$N23*BK$1+'Performance Curves'!$O23*BK$1^2+'Performance Curves'!$P23*70*BK$1))),0)</f>
        <v>0</v>
      </c>
      <c r="BL100">
        <f>IFERROR(BL$2*(BL64/('Performance Curves'!$J23*(1-'Performance Curves'!$R23*(1-BL64/BL28))/('Performance Curves'!$K23+'Performance Curves'!$L23*70+'Performance Curves'!$M23*70^2+'Performance Curves'!$N23*BL$1+'Performance Curves'!$O23*BL$1^2+'Performance Curves'!$P23*70*BL$1))),0)</f>
        <v>0</v>
      </c>
      <c r="BM100">
        <f>IFERROR(BM$2*(BM64/('Performance Curves'!$J23*(1-'Performance Curves'!$R23*(1-BM64/BM28))/('Performance Curves'!$K23+'Performance Curves'!$L23*70+'Performance Curves'!$M23*70^2+'Performance Curves'!$N23*BM$1+'Performance Curves'!$O23*BM$1^2+'Performance Curves'!$P23*70*BM$1))),0)</f>
        <v>0</v>
      </c>
      <c r="BN100">
        <f>IFERROR(BN$2*(BN64/('Performance Curves'!$J23*(1-'Performance Curves'!$R23*(1-BN64/BN28))/('Performance Curves'!$K23+'Performance Curves'!$L23*70+'Performance Curves'!$M23*70^2+'Performance Curves'!$N23*BN$1+'Performance Curves'!$O23*BN$1^2+'Performance Curves'!$P23*70*BN$1))),0)</f>
        <v>0</v>
      </c>
      <c r="BO100">
        <f>IFERROR(BO$2*(BO64/('Performance Curves'!$J23*(1-'Performance Curves'!$R23*(1-BO64/BO28))/('Performance Curves'!$K23+'Performance Curves'!$L23*70+'Performance Curves'!$M23*70^2+'Performance Curves'!$N23*BO$1+'Performance Curves'!$O23*BO$1^2+'Performance Curves'!$P23*70*BO$1))),0)</f>
        <v>0</v>
      </c>
      <c r="BP100">
        <f>IFERROR(BP$2*(BP64/('Performance Curves'!$J23*(1-'Performance Curves'!$R23*(1-BP64/BP28))/('Performance Curves'!$K23+'Performance Curves'!$L23*70+'Performance Curves'!$M23*70^2+'Performance Curves'!$N23*BP$1+'Performance Curves'!$O23*BP$1^2+'Performance Curves'!$P23*70*BP$1))),0)</f>
        <v>0</v>
      </c>
      <c r="BQ100">
        <f>IFERROR(BQ$2*(BQ64/('Performance Curves'!$J23*(1-'Performance Curves'!$R23*(1-BQ64/BQ28))/('Performance Curves'!$K23+'Performance Curves'!$L23*70+'Performance Curves'!$M23*70^2+'Performance Curves'!$N23*BQ$1+'Performance Curves'!$O23*BQ$1^2+'Performance Curves'!$P23*70*BQ$1))),0)</f>
        <v>0</v>
      </c>
      <c r="BR100">
        <f>IFERROR(BR$2*(BR64/('Performance Curves'!$J23*(1-'Performance Curves'!$R23*(1-BR64/BR28))/('Performance Curves'!$K23+'Performance Curves'!$L23*70+'Performance Curves'!$M23*70^2+'Performance Curves'!$N23*BR$1+'Performance Curves'!$O23*BR$1^2+'Performance Curves'!$P23*70*BR$1))),0)</f>
        <v>0</v>
      </c>
      <c r="BS100">
        <f>IFERROR(BS$2*(BS64/('Performance Curves'!$J23*(1-'Performance Curves'!$R23*(1-BS64/BS28))/('Performance Curves'!$K23+'Performance Curves'!$L23*70+'Performance Curves'!$M23*70^2+'Performance Curves'!$N23*BS$1+'Performance Curves'!$O23*BS$1^2+'Performance Curves'!$P23*70*BS$1))),0)</f>
        <v>0</v>
      </c>
      <c r="BT100">
        <f>IFERROR(BT$2*(BT64/('Performance Curves'!$J23*(1-'Performance Curves'!$R23*(1-BT64/BT28))/('Performance Curves'!$K23+'Performance Curves'!$L23*70+'Performance Curves'!$M23*70^2+'Performance Curves'!$N23*BT$1+'Performance Curves'!$O23*BT$1^2+'Performance Curves'!$P23*70*BT$1))),0)</f>
        <v>0</v>
      </c>
      <c r="BU100">
        <f>IFERROR(BU$2*(BU64/('Performance Curves'!$J23*(1-'Performance Curves'!$R23*(1-BU64/BU28))/('Performance Curves'!$K23+'Performance Curves'!$L23*70+'Performance Curves'!$M23*70^2+'Performance Curves'!$N23*BU$1+'Performance Curves'!$O23*BU$1^2+'Performance Curves'!$P23*70*BU$1))),0)</f>
        <v>0</v>
      </c>
      <c r="BV100">
        <f>IFERROR(BV$2*(BV64/('Performance Curves'!$J23*(1-'Performance Curves'!$R23*(1-BV64/BV28))/('Performance Curves'!$K23+'Performance Curves'!$L23*70+'Performance Curves'!$M23*70^2+'Performance Curves'!$N23*BV$1+'Performance Curves'!$O23*BV$1^2+'Performance Curves'!$P23*70*BV$1))),0)</f>
        <v>0</v>
      </c>
      <c r="BW100">
        <f>IFERROR(BW$2*(BW64/('Performance Curves'!$J23*(1-'Performance Curves'!$R23*(1-BW64/BW28))/('Performance Curves'!$K23+'Performance Curves'!$L23*70+'Performance Curves'!$M23*70^2+'Performance Curves'!$N23*BW$1+'Performance Curves'!$O23*BW$1^2+'Performance Curves'!$P23*70*BW$1))),0)</f>
        <v>0</v>
      </c>
      <c r="BX100">
        <f>IFERROR(BX$2*(BX64/('Performance Curves'!$J23*(1-'Performance Curves'!$R23*(1-BX64/BX28))/('Performance Curves'!$K23+'Performance Curves'!$L23*70+'Performance Curves'!$M23*70^2+'Performance Curves'!$N23*BX$1+'Performance Curves'!$O23*BX$1^2+'Performance Curves'!$P23*70*BX$1))),0)</f>
        <v>0</v>
      </c>
      <c r="BY100">
        <f>IFERROR(BY$2*(BY64/('Performance Curves'!$J23*(1-'Performance Curves'!$R23*(1-BY64/BY28))/('Performance Curves'!$K23+'Performance Curves'!$L23*70+'Performance Curves'!$M23*70^2+'Performance Curves'!$N23*BY$1+'Performance Curves'!$O23*BY$1^2+'Performance Curves'!$P23*70*BY$1))),0)</f>
        <v>0</v>
      </c>
      <c r="BZ100">
        <f>IFERROR(BZ$2*(BZ64/('Performance Curves'!$J23*(1-'Performance Curves'!$R23*(1-BZ64/BZ28))/('Performance Curves'!$K23+'Performance Curves'!$L23*70+'Performance Curves'!$M23*70^2+'Performance Curves'!$N23*BZ$1+'Performance Curves'!$O23*BZ$1^2+'Performance Curves'!$P23*70*BZ$1))),0)</f>
        <v>0</v>
      </c>
      <c r="CA100">
        <f>IFERROR(CA$2*(CA64/('Performance Curves'!$J23*(1-'Performance Curves'!$R23*(1-CA64/CA28))/('Performance Curves'!$K23+'Performance Curves'!$L23*70+'Performance Curves'!$M23*70^2+'Performance Curves'!$N23*CA$1+'Performance Curves'!$O23*CA$1^2+'Performance Curves'!$P23*70*CA$1))),0)</f>
        <v>0</v>
      </c>
      <c r="CB100">
        <f>IFERROR(CB$2*(CB64/('Performance Curves'!$J23*(1-'Performance Curves'!$R23*(1-CB64/CB28))/('Performance Curves'!$K23+'Performance Curves'!$L23*70+'Performance Curves'!$M23*70^2+'Performance Curves'!$N23*CB$1+'Performance Curves'!$O23*CB$1^2+'Performance Curves'!$P23*70*CB$1))),0)</f>
        <v>0</v>
      </c>
      <c r="CC100">
        <f>IFERROR(CC$2*(CC64/('Performance Curves'!$J23*(1-'Performance Curves'!$R23*(1-CC64/CC28))/('Performance Curves'!$K23+'Performance Curves'!$L23*70+'Performance Curves'!$M23*70^2+'Performance Curves'!$N23*CC$1+'Performance Curves'!$O23*CC$1^2+'Performance Curves'!$P23*70*CC$1))),0)</f>
        <v>0</v>
      </c>
      <c r="CD100">
        <f>IFERROR(CD$2*(CD64/('Performance Curves'!$J23*(1-'Performance Curves'!$R23*(1-CD64/CD28))/('Performance Curves'!$K23+'Performance Curves'!$L23*70+'Performance Curves'!$M23*70^2+'Performance Curves'!$N23*CD$1+'Performance Curves'!$O23*CD$1^2+'Performance Curves'!$P23*70*CD$1))),0)</f>
        <v>0</v>
      </c>
    </row>
    <row r="101" spans="1:82" x14ac:dyDescent="0.25">
      <c r="A101" t="s">
        <v>352</v>
      </c>
      <c r="B101">
        <f>IFERROR(B$2*(B65/('Performance Curves'!$J24*(1-'Performance Curves'!$R24*(1-B65/B29))/('Performance Curves'!$K24+'Performance Curves'!$L24*70+'Performance Curves'!$M24*70^2+'Performance Curves'!$N24*B$1+'Performance Curves'!$O24*B$1^2+'Performance Curves'!$P24*70*B$1))),0)</f>
        <v>0</v>
      </c>
      <c r="C101">
        <f>IFERROR(C$2*(C65/('Performance Curves'!$J24*(1-'Performance Curves'!$R24*(1-C65/C29))/('Performance Curves'!$K24+'Performance Curves'!$L24*70+'Performance Curves'!$M24*70^2+'Performance Curves'!$N24*C$1+'Performance Curves'!$O24*C$1^2+'Performance Curves'!$P24*70*C$1))),0)</f>
        <v>0</v>
      </c>
      <c r="D101">
        <f>IFERROR(D$2*(D65/('Performance Curves'!$J24*(1-'Performance Curves'!$R24*(1-D65/D29))/('Performance Curves'!$K24+'Performance Curves'!$L24*70+'Performance Curves'!$M24*70^2+'Performance Curves'!$N24*D$1+'Performance Curves'!$O24*D$1^2+'Performance Curves'!$P24*70*D$1))),0)</f>
        <v>0</v>
      </c>
      <c r="E101">
        <f>IFERROR(E$2*(E65/('Performance Curves'!$J24*(1-'Performance Curves'!$R24*(1-E65/E29))/('Performance Curves'!$K24+'Performance Curves'!$L24*70+'Performance Curves'!$M24*70^2+'Performance Curves'!$N24*E$1+'Performance Curves'!$O24*E$1^2+'Performance Curves'!$P24*70*E$1))),0)</f>
        <v>0</v>
      </c>
      <c r="F101">
        <f>IFERROR(F$2*(F65/('Performance Curves'!$J24*(1-'Performance Curves'!$R24*(1-F65/F29))/('Performance Curves'!$K24+'Performance Curves'!$L24*70+'Performance Curves'!$M24*70^2+'Performance Curves'!$N24*F$1+'Performance Curves'!$O24*F$1^2+'Performance Curves'!$P24*70*F$1))),0)</f>
        <v>0</v>
      </c>
      <c r="G101">
        <f>IFERROR(G$2*(G65/('Performance Curves'!$J24*(1-'Performance Curves'!$R24*(1-G65/G29))/('Performance Curves'!$K24+'Performance Curves'!$L24*70+'Performance Curves'!$M24*70^2+'Performance Curves'!$N24*G$1+'Performance Curves'!$O24*G$1^2+'Performance Curves'!$P24*70*G$1))),0)</f>
        <v>0</v>
      </c>
      <c r="H101">
        <f>IFERROR(H$2*(H65/('Performance Curves'!$J24*(1-'Performance Curves'!$R24*(1-H65/H29))/('Performance Curves'!$K24+'Performance Curves'!$L24*70+'Performance Curves'!$M24*70^2+'Performance Curves'!$N24*H$1+'Performance Curves'!$O24*H$1^2+'Performance Curves'!$P24*70*H$1))),0)</f>
        <v>0</v>
      </c>
      <c r="I101">
        <f>IFERROR(I$2*(I65/('Performance Curves'!$J24*(1-'Performance Curves'!$R24*(1-I65/I29))/('Performance Curves'!$K24+'Performance Curves'!$L24*70+'Performance Curves'!$M24*70^2+'Performance Curves'!$N24*I$1+'Performance Curves'!$O24*I$1^2+'Performance Curves'!$P24*70*I$1))),0)</f>
        <v>0</v>
      </c>
      <c r="J101">
        <f>IFERROR(J$2*(J65/('Performance Curves'!$J24*(1-'Performance Curves'!$R24*(1-J65/J29))/('Performance Curves'!$K24+'Performance Curves'!$L24*70+'Performance Curves'!$M24*70^2+'Performance Curves'!$N24*J$1+'Performance Curves'!$O24*J$1^2+'Performance Curves'!$P24*70*J$1))),0)</f>
        <v>0</v>
      </c>
      <c r="K101">
        <f>IFERROR(K$2*(K65/('Performance Curves'!$J24*(1-'Performance Curves'!$R24*(1-K65/K29))/('Performance Curves'!$K24+'Performance Curves'!$L24*70+'Performance Curves'!$M24*70^2+'Performance Curves'!$N24*K$1+'Performance Curves'!$O24*K$1^2+'Performance Curves'!$P24*70*K$1))),0)</f>
        <v>0</v>
      </c>
      <c r="L101">
        <f>IFERROR(L$2*(L65/('Performance Curves'!$J24*(1-'Performance Curves'!$R24*(1-L65/L29))/('Performance Curves'!$K24+'Performance Curves'!$L24*70+'Performance Curves'!$M24*70^2+'Performance Curves'!$N24*L$1+'Performance Curves'!$O24*L$1^2+'Performance Curves'!$P24*70*L$1))),0)</f>
        <v>0</v>
      </c>
      <c r="M101">
        <f>IFERROR(M$2*(M65/('Performance Curves'!$J24*(1-'Performance Curves'!$R24*(1-M65/M29))/('Performance Curves'!$K24+'Performance Curves'!$L24*70+'Performance Curves'!$M24*70^2+'Performance Curves'!$N24*M$1+'Performance Curves'!$O24*M$1^2+'Performance Curves'!$P24*70*M$1))),0)</f>
        <v>0</v>
      </c>
      <c r="N101">
        <f>IFERROR(N$2*(N65/('Performance Curves'!$J24*(1-'Performance Curves'!$R24*(1-N65/N29))/('Performance Curves'!$K24+'Performance Curves'!$L24*70+'Performance Curves'!$M24*70^2+'Performance Curves'!$N24*N$1+'Performance Curves'!$O24*N$1^2+'Performance Curves'!$P24*70*N$1))),0)</f>
        <v>0</v>
      </c>
      <c r="O101">
        <f>IFERROR(O$2*(O65/('Performance Curves'!$J24*(1-'Performance Curves'!$R24*(1-O65/O29))/('Performance Curves'!$K24+'Performance Curves'!$L24*70+'Performance Curves'!$M24*70^2+'Performance Curves'!$N24*O$1+'Performance Curves'!$O24*O$1^2+'Performance Curves'!$P24*70*O$1))),0)</f>
        <v>0</v>
      </c>
      <c r="P101">
        <f>IFERROR(P$2*(P65/('Performance Curves'!$J24*(1-'Performance Curves'!$R24*(1-P65/P29))/('Performance Curves'!$K24+'Performance Curves'!$L24*70+'Performance Curves'!$M24*70^2+'Performance Curves'!$N24*P$1+'Performance Curves'!$O24*P$1^2+'Performance Curves'!$P24*70*P$1))),0)</f>
        <v>0</v>
      </c>
      <c r="Q101">
        <f>IFERROR(Q$2*(Q65/('Performance Curves'!$J24*(1-'Performance Curves'!$R24*(1-Q65/Q29))/('Performance Curves'!$K24+'Performance Curves'!$L24*70+'Performance Curves'!$M24*70^2+'Performance Curves'!$N24*Q$1+'Performance Curves'!$O24*Q$1^2+'Performance Curves'!$P24*70*Q$1))),0)</f>
        <v>0</v>
      </c>
      <c r="R101">
        <f>IFERROR(R$2*(R65/('Performance Curves'!$J24*(1-'Performance Curves'!$R24*(1-R65/R29))/('Performance Curves'!$K24+'Performance Curves'!$L24*70+'Performance Curves'!$M24*70^2+'Performance Curves'!$N24*R$1+'Performance Curves'!$O24*R$1^2+'Performance Curves'!$P24*70*R$1))),0)</f>
        <v>0</v>
      </c>
      <c r="S101">
        <f>IFERROR(S$2*(S65/('Performance Curves'!$J24*(1-'Performance Curves'!$R24*(1-S65/S29))/('Performance Curves'!$K24+'Performance Curves'!$L24*70+'Performance Curves'!$M24*70^2+'Performance Curves'!$N24*S$1+'Performance Curves'!$O24*S$1^2+'Performance Curves'!$P24*70*S$1))),0)</f>
        <v>0</v>
      </c>
      <c r="T101">
        <f>IFERROR(T$2*(T65/('Performance Curves'!$J24*(1-'Performance Curves'!$R24*(1-T65/T29))/('Performance Curves'!$K24+'Performance Curves'!$L24*70+'Performance Curves'!$M24*70^2+'Performance Curves'!$N24*T$1+'Performance Curves'!$O24*T$1^2+'Performance Curves'!$P24*70*T$1))),0)</f>
        <v>0</v>
      </c>
      <c r="U101">
        <f>IFERROR(U$2*(U65/('Performance Curves'!$J24*(1-'Performance Curves'!$R24*(1-U65/U29))/('Performance Curves'!$K24+'Performance Curves'!$L24*70+'Performance Curves'!$M24*70^2+'Performance Curves'!$N24*U$1+'Performance Curves'!$O24*U$1^2+'Performance Curves'!$P24*70*U$1))),0)</f>
        <v>0</v>
      </c>
      <c r="V101">
        <f>IFERROR(V$2*(V65/('Performance Curves'!$J24*(1-'Performance Curves'!$R24*(1-V65/V29))/('Performance Curves'!$K24+'Performance Curves'!$L24*70+'Performance Curves'!$M24*70^2+'Performance Curves'!$N24*V$1+'Performance Curves'!$O24*V$1^2+'Performance Curves'!$P24*70*V$1))),0)</f>
        <v>0</v>
      </c>
      <c r="W101">
        <f>IFERROR(W$2*(W65/('Performance Curves'!$J24*(1-'Performance Curves'!$R24*(1-W65/W29))/('Performance Curves'!$K24+'Performance Curves'!$L24*70+'Performance Curves'!$M24*70^2+'Performance Curves'!$N24*W$1+'Performance Curves'!$O24*W$1^2+'Performance Curves'!$P24*70*W$1))),0)</f>
        <v>0</v>
      </c>
      <c r="X101">
        <f>IFERROR(X$2*(X65/('Performance Curves'!$J24*(1-'Performance Curves'!$R24*(1-X65/X29))/('Performance Curves'!$K24+'Performance Curves'!$L24*70+'Performance Curves'!$M24*70^2+'Performance Curves'!$N24*X$1+'Performance Curves'!$O24*X$1^2+'Performance Curves'!$P24*70*X$1))),0)</f>
        <v>0</v>
      </c>
      <c r="Y101">
        <f>IFERROR(Y$2*(Y65/('Performance Curves'!$J24*(1-'Performance Curves'!$R24*(1-Y65/Y29))/('Performance Curves'!$K24+'Performance Curves'!$L24*70+'Performance Curves'!$M24*70^2+'Performance Curves'!$N24*Y$1+'Performance Curves'!$O24*Y$1^2+'Performance Curves'!$P24*70*Y$1))),0)</f>
        <v>0</v>
      </c>
      <c r="Z101">
        <f>IFERROR(Z$2*(Z65/('Performance Curves'!$J24*(1-'Performance Curves'!$R24*(1-Z65/Z29))/('Performance Curves'!$K24+'Performance Curves'!$L24*70+'Performance Curves'!$M24*70^2+'Performance Curves'!$N24*Z$1+'Performance Curves'!$O24*Z$1^2+'Performance Curves'!$P24*70*Z$1))),0)</f>
        <v>0</v>
      </c>
      <c r="AA101">
        <f>IFERROR(AA$2*(AA65/('Performance Curves'!$J24*(1-'Performance Curves'!$R24*(1-AA65/AA29))/('Performance Curves'!$K24+'Performance Curves'!$L24*70+'Performance Curves'!$M24*70^2+'Performance Curves'!$N24*AA$1+'Performance Curves'!$O24*AA$1^2+'Performance Curves'!$P24*70*AA$1))),0)</f>
        <v>0</v>
      </c>
      <c r="AB101">
        <f>IFERROR(AB$2*(AB65/('Performance Curves'!$J24*(1-'Performance Curves'!$R24*(1-AB65/AB29))/('Performance Curves'!$K24+'Performance Curves'!$L24*70+'Performance Curves'!$M24*70^2+'Performance Curves'!$N24*AB$1+'Performance Curves'!$O24*AB$1^2+'Performance Curves'!$P24*70*AB$1))),0)</f>
        <v>0</v>
      </c>
      <c r="AC101">
        <f>IFERROR(AC$2*(AC65/('Performance Curves'!$J24*(1-'Performance Curves'!$R24*(1-AC65/AC29))/('Performance Curves'!$K24+'Performance Curves'!$L24*70+'Performance Curves'!$M24*70^2+'Performance Curves'!$N24*AC$1+'Performance Curves'!$O24*AC$1^2+'Performance Curves'!$P24*70*AC$1))),0)</f>
        <v>0</v>
      </c>
      <c r="AD101">
        <f>IFERROR(AD$2*(AD65/('Performance Curves'!$J24*(1-'Performance Curves'!$R24*(1-AD65/AD29))/('Performance Curves'!$K24+'Performance Curves'!$L24*70+'Performance Curves'!$M24*70^2+'Performance Curves'!$N24*AD$1+'Performance Curves'!$O24*AD$1^2+'Performance Curves'!$P24*70*AD$1))),0)</f>
        <v>0</v>
      </c>
      <c r="AE101">
        <f>IFERROR(AE$2*(AE65/('Performance Curves'!$J24*(1-'Performance Curves'!$R24*(1-AE65/AE29))/('Performance Curves'!$K24+'Performance Curves'!$L24*70+'Performance Curves'!$M24*70^2+'Performance Curves'!$N24*AE$1+'Performance Curves'!$O24*AE$1^2+'Performance Curves'!$P24*70*AE$1))),0)</f>
        <v>0</v>
      </c>
      <c r="AF101">
        <f>IFERROR(AF$2*(AF65/('Performance Curves'!$J24*(1-'Performance Curves'!$R24*(1-AF65/AF29))/('Performance Curves'!$K24+'Performance Curves'!$L24*70+'Performance Curves'!$M24*70^2+'Performance Curves'!$N24*AF$1+'Performance Curves'!$O24*AF$1^2+'Performance Curves'!$P24*70*AF$1))),0)</f>
        <v>0</v>
      </c>
      <c r="AG101">
        <f>IFERROR(AG$2*(AG65/('Performance Curves'!$J24*(1-'Performance Curves'!$R24*(1-AG65/AG29))/('Performance Curves'!$K24+'Performance Curves'!$L24*70+'Performance Curves'!$M24*70^2+'Performance Curves'!$N24*AG$1+'Performance Curves'!$O24*AG$1^2+'Performance Curves'!$P24*70*AG$1))),0)</f>
        <v>0</v>
      </c>
      <c r="AH101">
        <f>IFERROR(AH$2*(AH65/('Performance Curves'!$J24*(1-'Performance Curves'!$R24*(1-AH65/AH29))/('Performance Curves'!$K24+'Performance Curves'!$L24*70+'Performance Curves'!$M24*70^2+'Performance Curves'!$N24*AH$1+'Performance Curves'!$O24*AH$1^2+'Performance Curves'!$P24*70*AH$1))),0)</f>
        <v>0</v>
      </c>
      <c r="AI101">
        <f>IFERROR(AI$2*(AI65/('Performance Curves'!$J24*(1-'Performance Curves'!$R24*(1-AI65/AI29))/('Performance Curves'!$K24+'Performance Curves'!$L24*70+'Performance Curves'!$M24*70^2+'Performance Curves'!$N24*AI$1+'Performance Curves'!$O24*AI$1^2+'Performance Curves'!$P24*70*AI$1))),0)</f>
        <v>0</v>
      </c>
      <c r="AJ101">
        <f>IFERROR(AJ$2*(AJ65/('Performance Curves'!$J24*(1-'Performance Curves'!$R24*(1-AJ65/AJ29))/('Performance Curves'!$K24+'Performance Curves'!$L24*70+'Performance Curves'!$M24*70^2+'Performance Curves'!$N24*AJ$1+'Performance Curves'!$O24*AJ$1^2+'Performance Curves'!$P24*70*AJ$1))),0)</f>
        <v>0</v>
      </c>
      <c r="AK101">
        <f>IFERROR(AK$2*(AK65/('Performance Curves'!$J24*(1-'Performance Curves'!$R24*(1-AK65/AK29))/('Performance Curves'!$K24+'Performance Curves'!$L24*70+'Performance Curves'!$M24*70^2+'Performance Curves'!$N24*AK$1+'Performance Curves'!$O24*AK$1^2+'Performance Curves'!$P24*70*AK$1))),0)</f>
        <v>0</v>
      </c>
      <c r="AL101">
        <f>IFERROR(AL$2*(AL65/('Performance Curves'!$J24*(1-'Performance Curves'!$R24*(1-AL65/AL29))/('Performance Curves'!$K24+'Performance Curves'!$L24*70+'Performance Curves'!$M24*70^2+'Performance Curves'!$N24*AL$1+'Performance Curves'!$O24*AL$1^2+'Performance Curves'!$P24*70*AL$1))),0)</f>
        <v>0</v>
      </c>
      <c r="AM101">
        <f>IFERROR(AM$2*(AM65/('Performance Curves'!$J24*(1-'Performance Curves'!$R24*(1-AM65/AM29))/('Performance Curves'!$K24+'Performance Curves'!$L24*70+'Performance Curves'!$M24*70^2+'Performance Curves'!$N24*AM$1+'Performance Curves'!$O24*AM$1^2+'Performance Curves'!$P24*70*AM$1))),0)</f>
        <v>0</v>
      </c>
      <c r="AN101">
        <f>IFERROR(AN$2*(AN65/('Performance Curves'!$J24*(1-'Performance Curves'!$R24*(1-AN65/AN29))/('Performance Curves'!$K24+'Performance Curves'!$L24*70+'Performance Curves'!$M24*70^2+'Performance Curves'!$N24*AN$1+'Performance Curves'!$O24*AN$1^2+'Performance Curves'!$P24*70*AN$1))),0)</f>
        <v>0</v>
      </c>
      <c r="AO101">
        <f>IFERROR(AO$2*(AO65/('Performance Curves'!$J24*(1-'Performance Curves'!$R24*(1-AO65/AO29))/('Performance Curves'!$K24+'Performance Curves'!$L24*70+'Performance Curves'!$M24*70^2+'Performance Curves'!$N24*AO$1+'Performance Curves'!$O24*AO$1^2+'Performance Curves'!$P24*70*AO$1))),0)</f>
        <v>0</v>
      </c>
      <c r="AP101">
        <f>IFERROR(AP$2*(AP65/('Performance Curves'!$J24*(1-'Performance Curves'!$R24*(1-AP65/AP29))/('Performance Curves'!$K24+'Performance Curves'!$L24*70+'Performance Curves'!$M24*70^2+'Performance Curves'!$N24*AP$1+'Performance Curves'!$O24*AP$1^2+'Performance Curves'!$P24*70*AP$1))),0)</f>
        <v>0</v>
      </c>
      <c r="AQ101">
        <f>IFERROR(AQ$2*(AQ65/('Performance Curves'!$J24*(1-'Performance Curves'!$R24*(1-AQ65/AQ29))/('Performance Curves'!$K24+'Performance Curves'!$L24*70+'Performance Curves'!$M24*70^2+'Performance Curves'!$N24*AQ$1+'Performance Curves'!$O24*AQ$1^2+'Performance Curves'!$P24*70*AQ$1))),0)</f>
        <v>0</v>
      </c>
      <c r="AR101">
        <f>IFERROR(AR$2*(AR65/('Performance Curves'!$J24*(1-'Performance Curves'!$R24*(1-AR65/AR29))/('Performance Curves'!$K24+'Performance Curves'!$L24*70+'Performance Curves'!$M24*70^2+'Performance Curves'!$N24*AR$1+'Performance Curves'!$O24*AR$1^2+'Performance Curves'!$P24*70*AR$1))),0)</f>
        <v>0</v>
      </c>
      <c r="AS101">
        <f>IFERROR(AS$2*(AS65/('Performance Curves'!$J24*(1-'Performance Curves'!$R24*(1-AS65/AS29))/('Performance Curves'!$K24+'Performance Curves'!$L24*70+'Performance Curves'!$M24*70^2+'Performance Curves'!$N24*AS$1+'Performance Curves'!$O24*AS$1^2+'Performance Curves'!$P24*70*AS$1))),0)</f>
        <v>0</v>
      </c>
      <c r="AT101">
        <f>IFERROR(AT$2*(AT65/('Performance Curves'!$J24*(1-'Performance Curves'!$R24*(1-AT65/AT29))/('Performance Curves'!$K24+'Performance Curves'!$L24*70+'Performance Curves'!$M24*70^2+'Performance Curves'!$N24*AT$1+'Performance Curves'!$O24*AT$1^2+'Performance Curves'!$P24*70*AT$1))),0)</f>
        <v>0</v>
      </c>
      <c r="AU101">
        <f>IFERROR(AU$2*(AU65/('Performance Curves'!$J24*(1-'Performance Curves'!$R24*(1-AU65/AU29))/('Performance Curves'!$K24+'Performance Curves'!$L24*70+'Performance Curves'!$M24*70^2+'Performance Curves'!$N24*AU$1+'Performance Curves'!$O24*AU$1^2+'Performance Curves'!$P24*70*AU$1))),0)</f>
        <v>0</v>
      </c>
      <c r="AV101">
        <f>IFERROR(AV$2*(AV65/('Performance Curves'!$J24*(1-'Performance Curves'!$R24*(1-AV65/AV29))/('Performance Curves'!$K24+'Performance Curves'!$L24*70+'Performance Curves'!$M24*70^2+'Performance Curves'!$N24*AV$1+'Performance Curves'!$O24*AV$1^2+'Performance Curves'!$P24*70*AV$1))),0)</f>
        <v>0</v>
      </c>
      <c r="AW101">
        <f>IFERROR(AW$2*(AW65/('Performance Curves'!$J24*(1-'Performance Curves'!$R24*(1-AW65/AW29))/('Performance Curves'!$K24+'Performance Curves'!$L24*70+'Performance Curves'!$M24*70^2+'Performance Curves'!$N24*AW$1+'Performance Curves'!$O24*AW$1^2+'Performance Curves'!$P24*70*AW$1))),0)</f>
        <v>0</v>
      </c>
      <c r="AX101">
        <f>IFERROR(AX$2*(AX65/('Performance Curves'!$J24*(1-'Performance Curves'!$R24*(1-AX65/AX29))/('Performance Curves'!$K24+'Performance Curves'!$L24*70+'Performance Curves'!$M24*70^2+'Performance Curves'!$N24*AX$1+'Performance Curves'!$O24*AX$1^2+'Performance Curves'!$P24*70*AX$1))),0)</f>
        <v>0</v>
      </c>
      <c r="AY101">
        <f>IFERROR(AY$2*(AY65/('Performance Curves'!$J24*(1-'Performance Curves'!$R24*(1-AY65/AY29))/('Performance Curves'!$K24+'Performance Curves'!$L24*70+'Performance Curves'!$M24*70^2+'Performance Curves'!$N24*AY$1+'Performance Curves'!$O24*AY$1^2+'Performance Curves'!$P24*70*AY$1))),0)</f>
        <v>0</v>
      </c>
      <c r="AZ101">
        <f>IFERROR(AZ$2*(AZ65/('Performance Curves'!$J24*(1-'Performance Curves'!$R24*(1-AZ65/AZ29))/('Performance Curves'!$K24+'Performance Curves'!$L24*70+'Performance Curves'!$M24*70^2+'Performance Curves'!$N24*AZ$1+'Performance Curves'!$O24*AZ$1^2+'Performance Curves'!$P24*70*AZ$1))),0)</f>
        <v>0</v>
      </c>
      <c r="BA101">
        <f>IFERROR(BA$2*(BA65/('Performance Curves'!$J24*(1-'Performance Curves'!$R24*(1-BA65/BA29))/('Performance Curves'!$K24+'Performance Curves'!$L24*70+'Performance Curves'!$M24*70^2+'Performance Curves'!$N24*BA$1+'Performance Curves'!$O24*BA$1^2+'Performance Curves'!$P24*70*BA$1))),0)</f>
        <v>0</v>
      </c>
      <c r="BB101">
        <f>IFERROR(BB$2*(BB65/('Performance Curves'!$J24*(1-'Performance Curves'!$R24*(1-BB65/BB29))/('Performance Curves'!$K24+'Performance Curves'!$L24*70+'Performance Curves'!$M24*70^2+'Performance Curves'!$N24*BB$1+'Performance Curves'!$O24*BB$1^2+'Performance Curves'!$P24*70*BB$1))),0)</f>
        <v>0</v>
      </c>
      <c r="BC101">
        <f>IFERROR(BC$2*(BC65/('Performance Curves'!$J24*(1-'Performance Curves'!$R24*(1-BC65/BC29))/('Performance Curves'!$K24+'Performance Curves'!$L24*70+'Performance Curves'!$M24*70^2+'Performance Curves'!$N24*BC$1+'Performance Curves'!$O24*BC$1^2+'Performance Curves'!$P24*70*BC$1))),0)</f>
        <v>0</v>
      </c>
      <c r="BD101">
        <f>IFERROR(BD$2*(BD65/('Performance Curves'!$J24*(1-'Performance Curves'!$R24*(1-BD65/BD29))/('Performance Curves'!$K24+'Performance Curves'!$L24*70+'Performance Curves'!$M24*70^2+'Performance Curves'!$N24*BD$1+'Performance Curves'!$O24*BD$1^2+'Performance Curves'!$P24*70*BD$1))),0)</f>
        <v>0</v>
      </c>
      <c r="BE101">
        <f>IFERROR(BE$2*(BE65/('Performance Curves'!$J24*(1-'Performance Curves'!$R24*(1-BE65/BE29))/('Performance Curves'!$K24+'Performance Curves'!$L24*70+'Performance Curves'!$M24*70^2+'Performance Curves'!$N24*BE$1+'Performance Curves'!$O24*BE$1^2+'Performance Curves'!$P24*70*BE$1))),0)</f>
        <v>0</v>
      </c>
      <c r="BF101">
        <f>IFERROR(BF$2*(BF65/('Performance Curves'!$J24*(1-'Performance Curves'!$R24*(1-BF65/BF29))/('Performance Curves'!$K24+'Performance Curves'!$L24*70+'Performance Curves'!$M24*70^2+'Performance Curves'!$N24*BF$1+'Performance Curves'!$O24*BF$1^2+'Performance Curves'!$P24*70*BF$1))),0)</f>
        <v>0</v>
      </c>
      <c r="BG101">
        <f>IFERROR(BG$2*(BG65/('Performance Curves'!$J24*(1-'Performance Curves'!$R24*(1-BG65/BG29))/('Performance Curves'!$K24+'Performance Curves'!$L24*70+'Performance Curves'!$M24*70^2+'Performance Curves'!$N24*BG$1+'Performance Curves'!$O24*BG$1^2+'Performance Curves'!$P24*70*BG$1))),0)</f>
        <v>0</v>
      </c>
      <c r="BH101">
        <f>IFERROR(BH$2*(BH65/('Performance Curves'!$J24*(1-'Performance Curves'!$R24*(1-BH65/BH29))/('Performance Curves'!$K24+'Performance Curves'!$L24*70+'Performance Curves'!$M24*70^2+'Performance Curves'!$N24*BH$1+'Performance Curves'!$O24*BH$1^2+'Performance Curves'!$P24*70*BH$1))),0)</f>
        <v>0</v>
      </c>
      <c r="BI101">
        <f>IFERROR(BI$2*(BI65/('Performance Curves'!$J24*(1-'Performance Curves'!$R24*(1-BI65/BI29))/('Performance Curves'!$K24+'Performance Curves'!$L24*70+'Performance Curves'!$M24*70^2+'Performance Curves'!$N24*BI$1+'Performance Curves'!$O24*BI$1^2+'Performance Curves'!$P24*70*BI$1))),0)</f>
        <v>0</v>
      </c>
      <c r="BJ101">
        <f>IFERROR(BJ$2*(BJ65/('Performance Curves'!$J24*(1-'Performance Curves'!$R24*(1-BJ65/BJ29))/('Performance Curves'!$K24+'Performance Curves'!$L24*70+'Performance Curves'!$M24*70^2+'Performance Curves'!$N24*BJ$1+'Performance Curves'!$O24*BJ$1^2+'Performance Curves'!$P24*70*BJ$1))),0)</f>
        <v>0</v>
      </c>
      <c r="BK101">
        <f>IFERROR(BK$2*(BK65/('Performance Curves'!$J24*(1-'Performance Curves'!$R24*(1-BK65/BK29))/('Performance Curves'!$K24+'Performance Curves'!$L24*70+'Performance Curves'!$M24*70^2+'Performance Curves'!$N24*BK$1+'Performance Curves'!$O24*BK$1^2+'Performance Curves'!$P24*70*BK$1))),0)</f>
        <v>0</v>
      </c>
      <c r="BL101">
        <f>IFERROR(BL$2*(BL65/('Performance Curves'!$J24*(1-'Performance Curves'!$R24*(1-BL65/BL29))/('Performance Curves'!$K24+'Performance Curves'!$L24*70+'Performance Curves'!$M24*70^2+'Performance Curves'!$N24*BL$1+'Performance Curves'!$O24*BL$1^2+'Performance Curves'!$P24*70*BL$1))),0)</f>
        <v>0</v>
      </c>
      <c r="BM101">
        <f>IFERROR(BM$2*(BM65/('Performance Curves'!$J24*(1-'Performance Curves'!$R24*(1-BM65/BM29))/('Performance Curves'!$K24+'Performance Curves'!$L24*70+'Performance Curves'!$M24*70^2+'Performance Curves'!$N24*BM$1+'Performance Curves'!$O24*BM$1^2+'Performance Curves'!$P24*70*BM$1))),0)</f>
        <v>0</v>
      </c>
      <c r="BN101">
        <f>IFERROR(BN$2*(BN65/('Performance Curves'!$J24*(1-'Performance Curves'!$R24*(1-BN65/BN29))/('Performance Curves'!$K24+'Performance Curves'!$L24*70+'Performance Curves'!$M24*70^2+'Performance Curves'!$N24*BN$1+'Performance Curves'!$O24*BN$1^2+'Performance Curves'!$P24*70*BN$1))),0)</f>
        <v>0</v>
      </c>
      <c r="BO101">
        <f>IFERROR(BO$2*(BO65/('Performance Curves'!$J24*(1-'Performance Curves'!$R24*(1-BO65/BO29))/('Performance Curves'!$K24+'Performance Curves'!$L24*70+'Performance Curves'!$M24*70^2+'Performance Curves'!$N24*BO$1+'Performance Curves'!$O24*BO$1^2+'Performance Curves'!$P24*70*BO$1))),0)</f>
        <v>0</v>
      </c>
      <c r="BP101">
        <f>IFERROR(BP$2*(BP65/('Performance Curves'!$J24*(1-'Performance Curves'!$R24*(1-BP65/BP29))/('Performance Curves'!$K24+'Performance Curves'!$L24*70+'Performance Curves'!$M24*70^2+'Performance Curves'!$N24*BP$1+'Performance Curves'!$O24*BP$1^2+'Performance Curves'!$P24*70*BP$1))),0)</f>
        <v>0</v>
      </c>
      <c r="BQ101">
        <f>IFERROR(BQ$2*(BQ65/('Performance Curves'!$J24*(1-'Performance Curves'!$R24*(1-BQ65/BQ29))/('Performance Curves'!$K24+'Performance Curves'!$L24*70+'Performance Curves'!$M24*70^2+'Performance Curves'!$N24*BQ$1+'Performance Curves'!$O24*BQ$1^2+'Performance Curves'!$P24*70*BQ$1))),0)</f>
        <v>0</v>
      </c>
      <c r="BR101">
        <f>IFERROR(BR$2*(BR65/('Performance Curves'!$J24*(1-'Performance Curves'!$R24*(1-BR65/BR29))/('Performance Curves'!$K24+'Performance Curves'!$L24*70+'Performance Curves'!$M24*70^2+'Performance Curves'!$N24*BR$1+'Performance Curves'!$O24*BR$1^2+'Performance Curves'!$P24*70*BR$1))),0)</f>
        <v>0</v>
      </c>
      <c r="BS101">
        <f>IFERROR(BS$2*(BS65/('Performance Curves'!$J24*(1-'Performance Curves'!$R24*(1-BS65/BS29))/('Performance Curves'!$K24+'Performance Curves'!$L24*70+'Performance Curves'!$M24*70^2+'Performance Curves'!$N24*BS$1+'Performance Curves'!$O24*BS$1^2+'Performance Curves'!$P24*70*BS$1))),0)</f>
        <v>0</v>
      </c>
      <c r="BT101">
        <f>IFERROR(BT$2*(BT65/('Performance Curves'!$J24*(1-'Performance Curves'!$R24*(1-BT65/BT29))/('Performance Curves'!$K24+'Performance Curves'!$L24*70+'Performance Curves'!$M24*70^2+'Performance Curves'!$N24*BT$1+'Performance Curves'!$O24*BT$1^2+'Performance Curves'!$P24*70*BT$1))),0)</f>
        <v>0</v>
      </c>
      <c r="BU101">
        <f>IFERROR(BU$2*(BU65/('Performance Curves'!$J24*(1-'Performance Curves'!$R24*(1-BU65/BU29))/('Performance Curves'!$K24+'Performance Curves'!$L24*70+'Performance Curves'!$M24*70^2+'Performance Curves'!$N24*BU$1+'Performance Curves'!$O24*BU$1^2+'Performance Curves'!$P24*70*BU$1))),0)</f>
        <v>0</v>
      </c>
      <c r="BV101">
        <f>IFERROR(BV$2*(BV65/('Performance Curves'!$J24*(1-'Performance Curves'!$R24*(1-BV65/BV29))/('Performance Curves'!$K24+'Performance Curves'!$L24*70+'Performance Curves'!$M24*70^2+'Performance Curves'!$N24*BV$1+'Performance Curves'!$O24*BV$1^2+'Performance Curves'!$P24*70*BV$1))),0)</f>
        <v>0</v>
      </c>
      <c r="BW101">
        <f>IFERROR(BW$2*(BW65/('Performance Curves'!$J24*(1-'Performance Curves'!$R24*(1-BW65/BW29))/('Performance Curves'!$K24+'Performance Curves'!$L24*70+'Performance Curves'!$M24*70^2+'Performance Curves'!$N24*BW$1+'Performance Curves'!$O24*BW$1^2+'Performance Curves'!$P24*70*BW$1))),0)</f>
        <v>0</v>
      </c>
      <c r="BX101">
        <f>IFERROR(BX$2*(BX65/('Performance Curves'!$J24*(1-'Performance Curves'!$R24*(1-BX65/BX29))/('Performance Curves'!$K24+'Performance Curves'!$L24*70+'Performance Curves'!$M24*70^2+'Performance Curves'!$N24*BX$1+'Performance Curves'!$O24*BX$1^2+'Performance Curves'!$P24*70*BX$1))),0)</f>
        <v>0</v>
      </c>
      <c r="BY101">
        <f>IFERROR(BY$2*(BY65/('Performance Curves'!$J24*(1-'Performance Curves'!$R24*(1-BY65/BY29))/('Performance Curves'!$K24+'Performance Curves'!$L24*70+'Performance Curves'!$M24*70^2+'Performance Curves'!$N24*BY$1+'Performance Curves'!$O24*BY$1^2+'Performance Curves'!$P24*70*BY$1))),0)</f>
        <v>0</v>
      </c>
      <c r="BZ101">
        <f>IFERROR(BZ$2*(BZ65/('Performance Curves'!$J24*(1-'Performance Curves'!$R24*(1-BZ65/BZ29))/('Performance Curves'!$K24+'Performance Curves'!$L24*70+'Performance Curves'!$M24*70^2+'Performance Curves'!$N24*BZ$1+'Performance Curves'!$O24*BZ$1^2+'Performance Curves'!$P24*70*BZ$1))),0)</f>
        <v>0</v>
      </c>
      <c r="CA101">
        <f>IFERROR(CA$2*(CA65/('Performance Curves'!$J24*(1-'Performance Curves'!$R24*(1-CA65/CA29))/('Performance Curves'!$K24+'Performance Curves'!$L24*70+'Performance Curves'!$M24*70^2+'Performance Curves'!$N24*CA$1+'Performance Curves'!$O24*CA$1^2+'Performance Curves'!$P24*70*CA$1))),0)</f>
        <v>0</v>
      </c>
      <c r="CB101">
        <f>IFERROR(CB$2*(CB65/('Performance Curves'!$J24*(1-'Performance Curves'!$R24*(1-CB65/CB29))/('Performance Curves'!$K24+'Performance Curves'!$L24*70+'Performance Curves'!$M24*70^2+'Performance Curves'!$N24*CB$1+'Performance Curves'!$O24*CB$1^2+'Performance Curves'!$P24*70*CB$1))),0)</f>
        <v>0</v>
      </c>
      <c r="CC101">
        <f>IFERROR(CC$2*(CC65/('Performance Curves'!$J24*(1-'Performance Curves'!$R24*(1-CC65/CC29))/('Performance Curves'!$K24+'Performance Curves'!$L24*70+'Performance Curves'!$M24*70^2+'Performance Curves'!$N24*CC$1+'Performance Curves'!$O24*CC$1^2+'Performance Curves'!$P24*70*CC$1))),0)</f>
        <v>0</v>
      </c>
      <c r="CD101">
        <f>IFERROR(CD$2*(CD65/('Performance Curves'!$J24*(1-'Performance Curves'!$R24*(1-CD65/CD29))/('Performance Curves'!$K24+'Performance Curves'!$L24*70+'Performance Curves'!$M24*70^2+'Performance Curves'!$N24*CD$1+'Performance Curves'!$O24*CD$1^2+'Performance Curves'!$P24*70*CD$1))),0)</f>
        <v>0</v>
      </c>
    </row>
    <row r="102" spans="1:82" x14ac:dyDescent="0.25">
      <c r="A102" t="s">
        <v>353</v>
      </c>
      <c r="B102">
        <f>IFERROR(B$2*(B66/('Performance Curves'!$J25*(1-'Performance Curves'!$R25*(1-B66/B30))/('Performance Curves'!$K25+'Performance Curves'!$L25*70+'Performance Curves'!$M25*70^2+'Performance Curves'!$N25*B$1+'Performance Curves'!$O25*B$1^2+'Performance Curves'!$P25*70*B$1))),0)</f>
        <v>0</v>
      </c>
      <c r="C102">
        <f>IFERROR(C$2*(C66/('Performance Curves'!$J25*(1-'Performance Curves'!$R25*(1-C66/C30))/('Performance Curves'!$K25+'Performance Curves'!$L25*70+'Performance Curves'!$M25*70^2+'Performance Curves'!$N25*C$1+'Performance Curves'!$O25*C$1^2+'Performance Curves'!$P25*70*C$1))),0)</f>
        <v>0</v>
      </c>
      <c r="D102">
        <f>IFERROR(D$2*(D66/('Performance Curves'!$J25*(1-'Performance Curves'!$R25*(1-D66/D30))/('Performance Curves'!$K25+'Performance Curves'!$L25*70+'Performance Curves'!$M25*70^2+'Performance Curves'!$N25*D$1+'Performance Curves'!$O25*D$1^2+'Performance Curves'!$P25*70*D$1))),0)</f>
        <v>0</v>
      </c>
      <c r="E102">
        <f>IFERROR(E$2*(E66/('Performance Curves'!$J25*(1-'Performance Curves'!$R25*(1-E66/E30))/('Performance Curves'!$K25+'Performance Curves'!$L25*70+'Performance Curves'!$M25*70^2+'Performance Curves'!$N25*E$1+'Performance Curves'!$O25*E$1^2+'Performance Curves'!$P25*70*E$1))),0)</f>
        <v>0</v>
      </c>
      <c r="F102">
        <f>IFERROR(F$2*(F66/('Performance Curves'!$J25*(1-'Performance Curves'!$R25*(1-F66/F30))/('Performance Curves'!$K25+'Performance Curves'!$L25*70+'Performance Curves'!$M25*70^2+'Performance Curves'!$N25*F$1+'Performance Curves'!$O25*F$1^2+'Performance Curves'!$P25*70*F$1))),0)</f>
        <v>0</v>
      </c>
      <c r="G102">
        <f>IFERROR(G$2*(G66/('Performance Curves'!$J25*(1-'Performance Curves'!$R25*(1-G66/G30))/('Performance Curves'!$K25+'Performance Curves'!$L25*70+'Performance Curves'!$M25*70^2+'Performance Curves'!$N25*G$1+'Performance Curves'!$O25*G$1^2+'Performance Curves'!$P25*70*G$1))),0)</f>
        <v>0</v>
      </c>
      <c r="H102">
        <f>IFERROR(H$2*(H66/('Performance Curves'!$J25*(1-'Performance Curves'!$R25*(1-H66/H30))/('Performance Curves'!$K25+'Performance Curves'!$L25*70+'Performance Curves'!$M25*70^2+'Performance Curves'!$N25*H$1+'Performance Curves'!$O25*H$1^2+'Performance Curves'!$P25*70*H$1))),0)</f>
        <v>0</v>
      </c>
      <c r="I102">
        <f>IFERROR(I$2*(I66/('Performance Curves'!$J25*(1-'Performance Curves'!$R25*(1-I66/I30))/('Performance Curves'!$K25+'Performance Curves'!$L25*70+'Performance Curves'!$M25*70^2+'Performance Curves'!$N25*I$1+'Performance Curves'!$O25*I$1^2+'Performance Curves'!$P25*70*I$1))),0)</f>
        <v>0</v>
      </c>
      <c r="J102">
        <f>IFERROR(J$2*(J66/('Performance Curves'!$J25*(1-'Performance Curves'!$R25*(1-J66/J30))/('Performance Curves'!$K25+'Performance Curves'!$L25*70+'Performance Curves'!$M25*70^2+'Performance Curves'!$N25*J$1+'Performance Curves'!$O25*J$1^2+'Performance Curves'!$P25*70*J$1))),0)</f>
        <v>0</v>
      </c>
      <c r="K102">
        <f>IFERROR(K$2*(K66/('Performance Curves'!$J25*(1-'Performance Curves'!$R25*(1-K66/K30))/('Performance Curves'!$K25+'Performance Curves'!$L25*70+'Performance Curves'!$M25*70^2+'Performance Curves'!$N25*K$1+'Performance Curves'!$O25*K$1^2+'Performance Curves'!$P25*70*K$1))),0)</f>
        <v>0</v>
      </c>
      <c r="L102">
        <f>IFERROR(L$2*(L66/('Performance Curves'!$J25*(1-'Performance Curves'!$R25*(1-L66/L30))/('Performance Curves'!$K25+'Performance Curves'!$L25*70+'Performance Curves'!$M25*70^2+'Performance Curves'!$N25*L$1+'Performance Curves'!$O25*L$1^2+'Performance Curves'!$P25*70*L$1))),0)</f>
        <v>0</v>
      </c>
      <c r="M102">
        <f>IFERROR(M$2*(M66/('Performance Curves'!$J25*(1-'Performance Curves'!$R25*(1-M66/M30))/('Performance Curves'!$K25+'Performance Curves'!$L25*70+'Performance Curves'!$M25*70^2+'Performance Curves'!$N25*M$1+'Performance Curves'!$O25*M$1^2+'Performance Curves'!$P25*70*M$1))),0)</f>
        <v>0</v>
      </c>
      <c r="N102">
        <f>IFERROR(N$2*(N66/('Performance Curves'!$J25*(1-'Performance Curves'!$R25*(1-N66/N30))/('Performance Curves'!$K25+'Performance Curves'!$L25*70+'Performance Curves'!$M25*70^2+'Performance Curves'!$N25*N$1+'Performance Curves'!$O25*N$1^2+'Performance Curves'!$P25*70*N$1))),0)</f>
        <v>0</v>
      </c>
      <c r="O102">
        <f>IFERROR(O$2*(O66/('Performance Curves'!$J25*(1-'Performance Curves'!$R25*(1-O66/O30))/('Performance Curves'!$K25+'Performance Curves'!$L25*70+'Performance Curves'!$M25*70^2+'Performance Curves'!$N25*O$1+'Performance Curves'!$O25*O$1^2+'Performance Curves'!$P25*70*O$1))),0)</f>
        <v>0</v>
      </c>
      <c r="P102">
        <f>IFERROR(P$2*(P66/('Performance Curves'!$J25*(1-'Performance Curves'!$R25*(1-P66/P30))/('Performance Curves'!$K25+'Performance Curves'!$L25*70+'Performance Curves'!$M25*70^2+'Performance Curves'!$N25*P$1+'Performance Curves'!$O25*P$1^2+'Performance Curves'!$P25*70*P$1))),0)</f>
        <v>0</v>
      </c>
      <c r="Q102">
        <f>IFERROR(Q$2*(Q66/('Performance Curves'!$J25*(1-'Performance Curves'!$R25*(1-Q66/Q30))/('Performance Curves'!$K25+'Performance Curves'!$L25*70+'Performance Curves'!$M25*70^2+'Performance Curves'!$N25*Q$1+'Performance Curves'!$O25*Q$1^2+'Performance Curves'!$P25*70*Q$1))),0)</f>
        <v>0</v>
      </c>
      <c r="R102">
        <f>IFERROR(R$2*(R66/('Performance Curves'!$J25*(1-'Performance Curves'!$R25*(1-R66/R30))/('Performance Curves'!$K25+'Performance Curves'!$L25*70+'Performance Curves'!$M25*70^2+'Performance Curves'!$N25*R$1+'Performance Curves'!$O25*R$1^2+'Performance Curves'!$P25*70*R$1))),0)</f>
        <v>0</v>
      </c>
      <c r="S102">
        <f>IFERROR(S$2*(S66/('Performance Curves'!$J25*(1-'Performance Curves'!$R25*(1-S66/S30))/('Performance Curves'!$K25+'Performance Curves'!$L25*70+'Performance Curves'!$M25*70^2+'Performance Curves'!$N25*S$1+'Performance Curves'!$O25*S$1^2+'Performance Curves'!$P25*70*S$1))),0)</f>
        <v>0</v>
      </c>
      <c r="T102">
        <f>IFERROR(T$2*(T66/('Performance Curves'!$J25*(1-'Performance Curves'!$R25*(1-T66/T30))/('Performance Curves'!$K25+'Performance Curves'!$L25*70+'Performance Curves'!$M25*70^2+'Performance Curves'!$N25*T$1+'Performance Curves'!$O25*T$1^2+'Performance Curves'!$P25*70*T$1))),0)</f>
        <v>0</v>
      </c>
      <c r="U102">
        <f>IFERROR(U$2*(U66/('Performance Curves'!$J25*(1-'Performance Curves'!$R25*(1-U66/U30))/('Performance Curves'!$K25+'Performance Curves'!$L25*70+'Performance Curves'!$M25*70^2+'Performance Curves'!$N25*U$1+'Performance Curves'!$O25*U$1^2+'Performance Curves'!$P25*70*U$1))),0)</f>
        <v>0</v>
      </c>
      <c r="V102">
        <f>IFERROR(V$2*(V66/('Performance Curves'!$J25*(1-'Performance Curves'!$R25*(1-V66/V30))/('Performance Curves'!$K25+'Performance Curves'!$L25*70+'Performance Curves'!$M25*70^2+'Performance Curves'!$N25*V$1+'Performance Curves'!$O25*V$1^2+'Performance Curves'!$P25*70*V$1))),0)</f>
        <v>0</v>
      </c>
      <c r="W102">
        <f>IFERROR(W$2*(W66/('Performance Curves'!$J25*(1-'Performance Curves'!$R25*(1-W66/W30))/('Performance Curves'!$K25+'Performance Curves'!$L25*70+'Performance Curves'!$M25*70^2+'Performance Curves'!$N25*W$1+'Performance Curves'!$O25*W$1^2+'Performance Curves'!$P25*70*W$1))),0)</f>
        <v>0</v>
      </c>
      <c r="X102">
        <f>IFERROR(X$2*(X66/('Performance Curves'!$J25*(1-'Performance Curves'!$R25*(1-X66/X30))/('Performance Curves'!$K25+'Performance Curves'!$L25*70+'Performance Curves'!$M25*70^2+'Performance Curves'!$N25*X$1+'Performance Curves'!$O25*X$1^2+'Performance Curves'!$P25*70*X$1))),0)</f>
        <v>0</v>
      </c>
      <c r="Y102">
        <f>IFERROR(Y$2*(Y66/('Performance Curves'!$J25*(1-'Performance Curves'!$R25*(1-Y66/Y30))/('Performance Curves'!$K25+'Performance Curves'!$L25*70+'Performance Curves'!$M25*70^2+'Performance Curves'!$N25*Y$1+'Performance Curves'!$O25*Y$1^2+'Performance Curves'!$P25*70*Y$1))),0)</f>
        <v>0</v>
      </c>
      <c r="Z102">
        <f>IFERROR(Z$2*(Z66/('Performance Curves'!$J25*(1-'Performance Curves'!$R25*(1-Z66/Z30))/('Performance Curves'!$K25+'Performance Curves'!$L25*70+'Performance Curves'!$M25*70^2+'Performance Curves'!$N25*Z$1+'Performance Curves'!$O25*Z$1^2+'Performance Curves'!$P25*70*Z$1))),0)</f>
        <v>0</v>
      </c>
      <c r="AA102">
        <f>IFERROR(AA$2*(AA66/('Performance Curves'!$J25*(1-'Performance Curves'!$R25*(1-AA66/AA30))/('Performance Curves'!$K25+'Performance Curves'!$L25*70+'Performance Curves'!$M25*70^2+'Performance Curves'!$N25*AA$1+'Performance Curves'!$O25*AA$1^2+'Performance Curves'!$P25*70*AA$1))),0)</f>
        <v>0</v>
      </c>
      <c r="AB102">
        <f>IFERROR(AB$2*(AB66/('Performance Curves'!$J25*(1-'Performance Curves'!$R25*(1-AB66/AB30))/('Performance Curves'!$K25+'Performance Curves'!$L25*70+'Performance Curves'!$M25*70^2+'Performance Curves'!$N25*AB$1+'Performance Curves'!$O25*AB$1^2+'Performance Curves'!$P25*70*AB$1))),0)</f>
        <v>0</v>
      </c>
      <c r="AC102">
        <f>IFERROR(AC$2*(AC66/('Performance Curves'!$J25*(1-'Performance Curves'!$R25*(1-AC66/AC30))/('Performance Curves'!$K25+'Performance Curves'!$L25*70+'Performance Curves'!$M25*70^2+'Performance Curves'!$N25*AC$1+'Performance Curves'!$O25*AC$1^2+'Performance Curves'!$P25*70*AC$1))),0)</f>
        <v>0</v>
      </c>
      <c r="AD102">
        <f>IFERROR(AD$2*(AD66/('Performance Curves'!$J25*(1-'Performance Curves'!$R25*(1-AD66/AD30))/('Performance Curves'!$K25+'Performance Curves'!$L25*70+'Performance Curves'!$M25*70^2+'Performance Curves'!$N25*AD$1+'Performance Curves'!$O25*AD$1^2+'Performance Curves'!$P25*70*AD$1))),0)</f>
        <v>0</v>
      </c>
      <c r="AE102">
        <f>IFERROR(AE$2*(AE66/('Performance Curves'!$J25*(1-'Performance Curves'!$R25*(1-AE66/AE30))/('Performance Curves'!$K25+'Performance Curves'!$L25*70+'Performance Curves'!$M25*70^2+'Performance Curves'!$N25*AE$1+'Performance Curves'!$O25*AE$1^2+'Performance Curves'!$P25*70*AE$1))),0)</f>
        <v>0</v>
      </c>
      <c r="AF102">
        <f>IFERROR(AF$2*(AF66/('Performance Curves'!$J25*(1-'Performance Curves'!$R25*(1-AF66/AF30))/('Performance Curves'!$K25+'Performance Curves'!$L25*70+'Performance Curves'!$M25*70^2+'Performance Curves'!$N25*AF$1+'Performance Curves'!$O25*AF$1^2+'Performance Curves'!$P25*70*AF$1))),0)</f>
        <v>0</v>
      </c>
      <c r="AG102">
        <f>IFERROR(AG$2*(AG66/('Performance Curves'!$J25*(1-'Performance Curves'!$R25*(1-AG66/AG30))/('Performance Curves'!$K25+'Performance Curves'!$L25*70+'Performance Curves'!$M25*70^2+'Performance Curves'!$N25*AG$1+'Performance Curves'!$O25*AG$1^2+'Performance Curves'!$P25*70*AG$1))),0)</f>
        <v>0</v>
      </c>
      <c r="AH102">
        <f>IFERROR(AH$2*(AH66/('Performance Curves'!$J25*(1-'Performance Curves'!$R25*(1-AH66/AH30))/('Performance Curves'!$K25+'Performance Curves'!$L25*70+'Performance Curves'!$M25*70^2+'Performance Curves'!$N25*AH$1+'Performance Curves'!$O25*AH$1^2+'Performance Curves'!$P25*70*AH$1))),0)</f>
        <v>0</v>
      </c>
      <c r="AI102">
        <f>IFERROR(AI$2*(AI66/('Performance Curves'!$J25*(1-'Performance Curves'!$R25*(1-AI66/AI30))/('Performance Curves'!$K25+'Performance Curves'!$L25*70+'Performance Curves'!$M25*70^2+'Performance Curves'!$N25*AI$1+'Performance Curves'!$O25*AI$1^2+'Performance Curves'!$P25*70*AI$1))),0)</f>
        <v>0</v>
      </c>
      <c r="AJ102">
        <f>IFERROR(AJ$2*(AJ66/('Performance Curves'!$J25*(1-'Performance Curves'!$R25*(1-AJ66/AJ30))/('Performance Curves'!$K25+'Performance Curves'!$L25*70+'Performance Curves'!$M25*70^2+'Performance Curves'!$N25*AJ$1+'Performance Curves'!$O25*AJ$1^2+'Performance Curves'!$P25*70*AJ$1))),0)</f>
        <v>0</v>
      </c>
      <c r="AK102">
        <f>IFERROR(AK$2*(AK66/('Performance Curves'!$J25*(1-'Performance Curves'!$R25*(1-AK66/AK30))/('Performance Curves'!$K25+'Performance Curves'!$L25*70+'Performance Curves'!$M25*70^2+'Performance Curves'!$N25*AK$1+'Performance Curves'!$O25*AK$1^2+'Performance Curves'!$P25*70*AK$1))),0)</f>
        <v>0</v>
      </c>
      <c r="AL102">
        <f>IFERROR(AL$2*(AL66/('Performance Curves'!$J25*(1-'Performance Curves'!$R25*(1-AL66/AL30))/('Performance Curves'!$K25+'Performance Curves'!$L25*70+'Performance Curves'!$M25*70^2+'Performance Curves'!$N25*AL$1+'Performance Curves'!$O25*AL$1^2+'Performance Curves'!$P25*70*AL$1))),0)</f>
        <v>0</v>
      </c>
      <c r="AM102">
        <f>IFERROR(AM$2*(AM66/('Performance Curves'!$J25*(1-'Performance Curves'!$R25*(1-AM66/AM30))/('Performance Curves'!$K25+'Performance Curves'!$L25*70+'Performance Curves'!$M25*70^2+'Performance Curves'!$N25*AM$1+'Performance Curves'!$O25*AM$1^2+'Performance Curves'!$P25*70*AM$1))),0)</f>
        <v>0</v>
      </c>
      <c r="AN102">
        <f>IFERROR(AN$2*(AN66/('Performance Curves'!$J25*(1-'Performance Curves'!$R25*(1-AN66/AN30))/('Performance Curves'!$K25+'Performance Curves'!$L25*70+'Performance Curves'!$M25*70^2+'Performance Curves'!$N25*AN$1+'Performance Curves'!$O25*AN$1^2+'Performance Curves'!$P25*70*AN$1))),0)</f>
        <v>0</v>
      </c>
      <c r="AO102">
        <f>IFERROR(AO$2*(AO66/('Performance Curves'!$J25*(1-'Performance Curves'!$R25*(1-AO66/AO30))/('Performance Curves'!$K25+'Performance Curves'!$L25*70+'Performance Curves'!$M25*70^2+'Performance Curves'!$N25*AO$1+'Performance Curves'!$O25*AO$1^2+'Performance Curves'!$P25*70*AO$1))),0)</f>
        <v>0</v>
      </c>
      <c r="AP102">
        <f>IFERROR(AP$2*(AP66/('Performance Curves'!$J25*(1-'Performance Curves'!$R25*(1-AP66/AP30))/('Performance Curves'!$K25+'Performance Curves'!$L25*70+'Performance Curves'!$M25*70^2+'Performance Curves'!$N25*AP$1+'Performance Curves'!$O25*AP$1^2+'Performance Curves'!$P25*70*AP$1))),0)</f>
        <v>0</v>
      </c>
      <c r="AQ102">
        <f>IFERROR(AQ$2*(AQ66/('Performance Curves'!$J25*(1-'Performance Curves'!$R25*(1-AQ66/AQ30))/('Performance Curves'!$K25+'Performance Curves'!$L25*70+'Performance Curves'!$M25*70^2+'Performance Curves'!$N25*AQ$1+'Performance Curves'!$O25*AQ$1^2+'Performance Curves'!$P25*70*AQ$1))),0)</f>
        <v>0</v>
      </c>
      <c r="AR102">
        <f>IFERROR(AR$2*(AR66/('Performance Curves'!$J25*(1-'Performance Curves'!$R25*(1-AR66/AR30))/('Performance Curves'!$K25+'Performance Curves'!$L25*70+'Performance Curves'!$M25*70^2+'Performance Curves'!$N25*AR$1+'Performance Curves'!$O25*AR$1^2+'Performance Curves'!$P25*70*AR$1))),0)</f>
        <v>0</v>
      </c>
      <c r="AS102">
        <f>IFERROR(AS$2*(AS66/('Performance Curves'!$J25*(1-'Performance Curves'!$R25*(1-AS66/AS30))/('Performance Curves'!$K25+'Performance Curves'!$L25*70+'Performance Curves'!$M25*70^2+'Performance Curves'!$N25*AS$1+'Performance Curves'!$O25*AS$1^2+'Performance Curves'!$P25*70*AS$1))),0)</f>
        <v>0</v>
      </c>
      <c r="AT102">
        <f>IFERROR(AT$2*(AT66/('Performance Curves'!$J25*(1-'Performance Curves'!$R25*(1-AT66/AT30))/('Performance Curves'!$K25+'Performance Curves'!$L25*70+'Performance Curves'!$M25*70^2+'Performance Curves'!$N25*AT$1+'Performance Curves'!$O25*AT$1^2+'Performance Curves'!$P25*70*AT$1))),0)</f>
        <v>0</v>
      </c>
      <c r="AU102">
        <f>IFERROR(AU$2*(AU66/('Performance Curves'!$J25*(1-'Performance Curves'!$R25*(1-AU66/AU30))/('Performance Curves'!$K25+'Performance Curves'!$L25*70+'Performance Curves'!$M25*70^2+'Performance Curves'!$N25*AU$1+'Performance Curves'!$O25*AU$1^2+'Performance Curves'!$P25*70*AU$1))),0)</f>
        <v>0</v>
      </c>
      <c r="AV102">
        <f>IFERROR(AV$2*(AV66/('Performance Curves'!$J25*(1-'Performance Curves'!$R25*(1-AV66/AV30))/('Performance Curves'!$K25+'Performance Curves'!$L25*70+'Performance Curves'!$M25*70^2+'Performance Curves'!$N25*AV$1+'Performance Curves'!$O25*AV$1^2+'Performance Curves'!$P25*70*AV$1))),0)</f>
        <v>0</v>
      </c>
      <c r="AW102">
        <f>IFERROR(AW$2*(AW66/('Performance Curves'!$J25*(1-'Performance Curves'!$R25*(1-AW66/AW30))/('Performance Curves'!$K25+'Performance Curves'!$L25*70+'Performance Curves'!$M25*70^2+'Performance Curves'!$N25*AW$1+'Performance Curves'!$O25*AW$1^2+'Performance Curves'!$P25*70*AW$1))),0)</f>
        <v>0</v>
      </c>
      <c r="AX102">
        <f>IFERROR(AX$2*(AX66/('Performance Curves'!$J25*(1-'Performance Curves'!$R25*(1-AX66/AX30))/('Performance Curves'!$K25+'Performance Curves'!$L25*70+'Performance Curves'!$M25*70^2+'Performance Curves'!$N25*AX$1+'Performance Curves'!$O25*AX$1^2+'Performance Curves'!$P25*70*AX$1))),0)</f>
        <v>0</v>
      </c>
      <c r="AY102">
        <f>IFERROR(AY$2*(AY66/('Performance Curves'!$J25*(1-'Performance Curves'!$R25*(1-AY66/AY30))/('Performance Curves'!$K25+'Performance Curves'!$L25*70+'Performance Curves'!$M25*70^2+'Performance Curves'!$N25*AY$1+'Performance Curves'!$O25*AY$1^2+'Performance Curves'!$P25*70*AY$1))),0)</f>
        <v>0</v>
      </c>
      <c r="AZ102">
        <f>IFERROR(AZ$2*(AZ66/('Performance Curves'!$J25*(1-'Performance Curves'!$R25*(1-AZ66/AZ30))/('Performance Curves'!$K25+'Performance Curves'!$L25*70+'Performance Curves'!$M25*70^2+'Performance Curves'!$N25*AZ$1+'Performance Curves'!$O25*AZ$1^2+'Performance Curves'!$P25*70*AZ$1))),0)</f>
        <v>0</v>
      </c>
      <c r="BA102">
        <f>IFERROR(BA$2*(BA66/('Performance Curves'!$J25*(1-'Performance Curves'!$R25*(1-BA66/BA30))/('Performance Curves'!$K25+'Performance Curves'!$L25*70+'Performance Curves'!$M25*70^2+'Performance Curves'!$N25*BA$1+'Performance Curves'!$O25*BA$1^2+'Performance Curves'!$P25*70*BA$1))),0)</f>
        <v>0</v>
      </c>
      <c r="BB102">
        <f>IFERROR(BB$2*(BB66/('Performance Curves'!$J25*(1-'Performance Curves'!$R25*(1-BB66/BB30))/('Performance Curves'!$K25+'Performance Curves'!$L25*70+'Performance Curves'!$M25*70^2+'Performance Curves'!$N25*BB$1+'Performance Curves'!$O25*BB$1^2+'Performance Curves'!$P25*70*BB$1))),0)</f>
        <v>0</v>
      </c>
      <c r="BC102">
        <f>IFERROR(BC$2*(BC66/('Performance Curves'!$J25*(1-'Performance Curves'!$R25*(1-BC66/BC30))/('Performance Curves'!$K25+'Performance Curves'!$L25*70+'Performance Curves'!$M25*70^2+'Performance Curves'!$N25*BC$1+'Performance Curves'!$O25*BC$1^2+'Performance Curves'!$P25*70*BC$1))),0)</f>
        <v>0</v>
      </c>
      <c r="BD102">
        <f>IFERROR(BD$2*(BD66/('Performance Curves'!$J25*(1-'Performance Curves'!$R25*(1-BD66/BD30))/('Performance Curves'!$K25+'Performance Curves'!$L25*70+'Performance Curves'!$M25*70^2+'Performance Curves'!$N25*BD$1+'Performance Curves'!$O25*BD$1^2+'Performance Curves'!$P25*70*BD$1))),0)</f>
        <v>0</v>
      </c>
      <c r="BE102">
        <f>IFERROR(BE$2*(BE66/('Performance Curves'!$J25*(1-'Performance Curves'!$R25*(1-BE66/BE30))/('Performance Curves'!$K25+'Performance Curves'!$L25*70+'Performance Curves'!$M25*70^2+'Performance Curves'!$N25*BE$1+'Performance Curves'!$O25*BE$1^2+'Performance Curves'!$P25*70*BE$1))),0)</f>
        <v>0</v>
      </c>
      <c r="BF102">
        <f>IFERROR(BF$2*(BF66/('Performance Curves'!$J25*(1-'Performance Curves'!$R25*(1-BF66/BF30))/('Performance Curves'!$K25+'Performance Curves'!$L25*70+'Performance Curves'!$M25*70^2+'Performance Curves'!$N25*BF$1+'Performance Curves'!$O25*BF$1^2+'Performance Curves'!$P25*70*BF$1))),0)</f>
        <v>0</v>
      </c>
      <c r="BG102">
        <f>IFERROR(BG$2*(BG66/('Performance Curves'!$J25*(1-'Performance Curves'!$R25*(1-BG66/BG30))/('Performance Curves'!$K25+'Performance Curves'!$L25*70+'Performance Curves'!$M25*70^2+'Performance Curves'!$N25*BG$1+'Performance Curves'!$O25*BG$1^2+'Performance Curves'!$P25*70*BG$1))),0)</f>
        <v>0</v>
      </c>
      <c r="BH102">
        <f>IFERROR(BH$2*(BH66/('Performance Curves'!$J25*(1-'Performance Curves'!$R25*(1-BH66/BH30))/('Performance Curves'!$K25+'Performance Curves'!$L25*70+'Performance Curves'!$M25*70^2+'Performance Curves'!$N25*BH$1+'Performance Curves'!$O25*BH$1^2+'Performance Curves'!$P25*70*BH$1))),0)</f>
        <v>0</v>
      </c>
      <c r="BI102">
        <f>IFERROR(BI$2*(BI66/('Performance Curves'!$J25*(1-'Performance Curves'!$R25*(1-BI66/BI30))/('Performance Curves'!$K25+'Performance Curves'!$L25*70+'Performance Curves'!$M25*70^2+'Performance Curves'!$N25*BI$1+'Performance Curves'!$O25*BI$1^2+'Performance Curves'!$P25*70*BI$1))),0)</f>
        <v>0</v>
      </c>
      <c r="BJ102">
        <f>IFERROR(BJ$2*(BJ66/('Performance Curves'!$J25*(1-'Performance Curves'!$R25*(1-BJ66/BJ30))/('Performance Curves'!$K25+'Performance Curves'!$L25*70+'Performance Curves'!$M25*70^2+'Performance Curves'!$N25*BJ$1+'Performance Curves'!$O25*BJ$1^2+'Performance Curves'!$P25*70*BJ$1))),0)</f>
        <v>0</v>
      </c>
      <c r="BK102">
        <f>IFERROR(BK$2*(BK66/('Performance Curves'!$J25*(1-'Performance Curves'!$R25*(1-BK66/BK30))/('Performance Curves'!$K25+'Performance Curves'!$L25*70+'Performance Curves'!$M25*70^2+'Performance Curves'!$N25*BK$1+'Performance Curves'!$O25*BK$1^2+'Performance Curves'!$P25*70*BK$1))),0)</f>
        <v>0</v>
      </c>
      <c r="BL102">
        <f>IFERROR(BL$2*(BL66/('Performance Curves'!$J25*(1-'Performance Curves'!$R25*(1-BL66/BL30))/('Performance Curves'!$K25+'Performance Curves'!$L25*70+'Performance Curves'!$M25*70^2+'Performance Curves'!$N25*BL$1+'Performance Curves'!$O25*BL$1^2+'Performance Curves'!$P25*70*BL$1))),0)</f>
        <v>0</v>
      </c>
      <c r="BM102">
        <f>IFERROR(BM$2*(BM66/('Performance Curves'!$J25*(1-'Performance Curves'!$R25*(1-BM66/BM30))/('Performance Curves'!$K25+'Performance Curves'!$L25*70+'Performance Curves'!$M25*70^2+'Performance Curves'!$N25*BM$1+'Performance Curves'!$O25*BM$1^2+'Performance Curves'!$P25*70*BM$1))),0)</f>
        <v>0</v>
      </c>
      <c r="BN102">
        <f>IFERROR(BN$2*(BN66/('Performance Curves'!$J25*(1-'Performance Curves'!$R25*(1-BN66/BN30))/('Performance Curves'!$K25+'Performance Curves'!$L25*70+'Performance Curves'!$M25*70^2+'Performance Curves'!$N25*BN$1+'Performance Curves'!$O25*BN$1^2+'Performance Curves'!$P25*70*BN$1))),0)</f>
        <v>0</v>
      </c>
      <c r="BO102">
        <f>IFERROR(BO$2*(BO66/('Performance Curves'!$J25*(1-'Performance Curves'!$R25*(1-BO66/BO30))/('Performance Curves'!$K25+'Performance Curves'!$L25*70+'Performance Curves'!$M25*70^2+'Performance Curves'!$N25*BO$1+'Performance Curves'!$O25*BO$1^2+'Performance Curves'!$P25*70*BO$1))),0)</f>
        <v>0</v>
      </c>
      <c r="BP102">
        <f>IFERROR(BP$2*(BP66/('Performance Curves'!$J25*(1-'Performance Curves'!$R25*(1-BP66/BP30))/('Performance Curves'!$K25+'Performance Curves'!$L25*70+'Performance Curves'!$M25*70^2+'Performance Curves'!$N25*BP$1+'Performance Curves'!$O25*BP$1^2+'Performance Curves'!$P25*70*BP$1))),0)</f>
        <v>0</v>
      </c>
      <c r="BQ102">
        <f>IFERROR(BQ$2*(BQ66/('Performance Curves'!$J25*(1-'Performance Curves'!$R25*(1-BQ66/BQ30))/('Performance Curves'!$K25+'Performance Curves'!$L25*70+'Performance Curves'!$M25*70^2+'Performance Curves'!$N25*BQ$1+'Performance Curves'!$O25*BQ$1^2+'Performance Curves'!$P25*70*BQ$1))),0)</f>
        <v>0</v>
      </c>
      <c r="BR102">
        <f>IFERROR(BR$2*(BR66/('Performance Curves'!$J25*(1-'Performance Curves'!$R25*(1-BR66/BR30))/('Performance Curves'!$K25+'Performance Curves'!$L25*70+'Performance Curves'!$M25*70^2+'Performance Curves'!$N25*BR$1+'Performance Curves'!$O25*BR$1^2+'Performance Curves'!$P25*70*BR$1))),0)</f>
        <v>0</v>
      </c>
      <c r="BS102">
        <f>IFERROR(BS$2*(BS66/('Performance Curves'!$J25*(1-'Performance Curves'!$R25*(1-BS66/BS30))/('Performance Curves'!$K25+'Performance Curves'!$L25*70+'Performance Curves'!$M25*70^2+'Performance Curves'!$N25*BS$1+'Performance Curves'!$O25*BS$1^2+'Performance Curves'!$P25*70*BS$1))),0)</f>
        <v>0</v>
      </c>
      <c r="BT102">
        <f>IFERROR(BT$2*(BT66/('Performance Curves'!$J25*(1-'Performance Curves'!$R25*(1-BT66/BT30))/('Performance Curves'!$K25+'Performance Curves'!$L25*70+'Performance Curves'!$M25*70^2+'Performance Curves'!$N25*BT$1+'Performance Curves'!$O25*BT$1^2+'Performance Curves'!$P25*70*BT$1))),0)</f>
        <v>0</v>
      </c>
      <c r="BU102">
        <f>IFERROR(BU$2*(BU66/('Performance Curves'!$J25*(1-'Performance Curves'!$R25*(1-BU66/BU30))/('Performance Curves'!$K25+'Performance Curves'!$L25*70+'Performance Curves'!$M25*70^2+'Performance Curves'!$N25*BU$1+'Performance Curves'!$O25*BU$1^2+'Performance Curves'!$P25*70*BU$1))),0)</f>
        <v>0</v>
      </c>
      <c r="BV102">
        <f>IFERROR(BV$2*(BV66/('Performance Curves'!$J25*(1-'Performance Curves'!$R25*(1-BV66/BV30))/('Performance Curves'!$K25+'Performance Curves'!$L25*70+'Performance Curves'!$M25*70^2+'Performance Curves'!$N25*BV$1+'Performance Curves'!$O25*BV$1^2+'Performance Curves'!$P25*70*BV$1))),0)</f>
        <v>0</v>
      </c>
      <c r="BW102">
        <f>IFERROR(BW$2*(BW66/('Performance Curves'!$J25*(1-'Performance Curves'!$R25*(1-BW66/BW30))/('Performance Curves'!$K25+'Performance Curves'!$L25*70+'Performance Curves'!$M25*70^2+'Performance Curves'!$N25*BW$1+'Performance Curves'!$O25*BW$1^2+'Performance Curves'!$P25*70*BW$1))),0)</f>
        <v>0</v>
      </c>
      <c r="BX102">
        <f>IFERROR(BX$2*(BX66/('Performance Curves'!$J25*(1-'Performance Curves'!$R25*(1-BX66/BX30))/('Performance Curves'!$K25+'Performance Curves'!$L25*70+'Performance Curves'!$M25*70^2+'Performance Curves'!$N25*BX$1+'Performance Curves'!$O25*BX$1^2+'Performance Curves'!$P25*70*BX$1))),0)</f>
        <v>0</v>
      </c>
      <c r="BY102">
        <f>IFERROR(BY$2*(BY66/('Performance Curves'!$J25*(1-'Performance Curves'!$R25*(1-BY66/BY30))/('Performance Curves'!$K25+'Performance Curves'!$L25*70+'Performance Curves'!$M25*70^2+'Performance Curves'!$N25*BY$1+'Performance Curves'!$O25*BY$1^2+'Performance Curves'!$P25*70*BY$1))),0)</f>
        <v>0</v>
      </c>
      <c r="BZ102">
        <f>IFERROR(BZ$2*(BZ66/('Performance Curves'!$J25*(1-'Performance Curves'!$R25*(1-BZ66/BZ30))/('Performance Curves'!$K25+'Performance Curves'!$L25*70+'Performance Curves'!$M25*70^2+'Performance Curves'!$N25*BZ$1+'Performance Curves'!$O25*BZ$1^2+'Performance Curves'!$P25*70*BZ$1))),0)</f>
        <v>0</v>
      </c>
      <c r="CA102">
        <f>IFERROR(CA$2*(CA66/('Performance Curves'!$J25*(1-'Performance Curves'!$R25*(1-CA66/CA30))/('Performance Curves'!$K25+'Performance Curves'!$L25*70+'Performance Curves'!$M25*70^2+'Performance Curves'!$N25*CA$1+'Performance Curves'!$O25*CA$1^2+'Performance Curves'!$P25*70*CA$1))),0)</f>
        <v>0</v>
      </c>
      <c r="CB102">
        <f>IFERROR(CB$2*(CB66/('Performance Curves'!$J25*(1-'Performance Curves'!$R25*(1-CB66/CB30))/('Performance Curves'!$K25+'Performance Curves'!$L25*70+'Performance Curves'!$M25*70^2+'Performance Curves'!$N25*CB$1+'Performance Curves'!$O25*CB$1^2+'Performance Curves'!$P25*70*CB$1))),0)</f>
        <v>0</v>
      </c>
      <c r="CC102">
        <f>IFERROR(CC$2*(CC66/('Performance Curves'!$J25*(1-'Performance Curves'!$R25*(1-CC66/CC30))/('Performance Curves'!$K25+'Performance Curves'!$L25*70+'Performance Curves'!$M25*70^2+'Performance Curves'!$N25*CC$1+'Performance Curves'!$O25*CC$1^2+'Performance Curves'!$P25*70*CC$1))),0)</f>
        <v>0</v>
      </c>
      <c r="CD102">
        <f>IFERROR(CD$2*(CD66/('Performance Curves'!$J25*(1-'Performance Curves'!$R25*(1-CD66/CD30))/('Performance Curves'!$K25+'Performance Curves'!$L25*70+'Performance Curves'!$M25*70^2+'Performance Curves'!$N25*CD$1+'Performance Curves'!$O25*CD$1^2+'Performance Curves'!$P25*70*CD$1))),0)</f>
        <v>0</v>
      </c>
    </row>
    <row r="104" spans="1:82" x14ac:dyDescent="0.25">
      <c r="A104" t="s">
        <v>385</v>
      </c>
    </row>
    <row r="105" spans="1:82" x14ac:dyDescent="0.25">
      <c r="A105" t="s">
        <v>344</v>
      </c>
      <c r="B105">
        <f>IFERROR(B$2*(B69/('Performance Curves'!$J29*(1-'Performance Curves'!$R29*(1-B69/B33))/('Performance Curves'!$K29+'Performance Curves'!$L29*67+'Performance Curves'!$M29*67^2+'Performance Curves'!$N29*B$1+'Performance Curves'!$O29*B$1^2+'Performance Curves'!$P29*67*B$1))),0)</f>
        <v>0</v>
      </c>
      <c r="C105">
        <f>IFERROR(C$2*(C69/('Performance Curves'!$J29*(1-'Performance Curves'!$R29*(1-C69/C33))/('Performance Curves'!$K29+'Performance Curves'!$L29*67+'Performance Curves'!$M29*67^2+'Performance Curves'!$N29*C$1+'Performance Curves'!$O29*C$1^2+'Performance Curves'!$P29*67*C$1))),0)</f>
        <v>0</v>
      </c>
      <c r="D105">
        <f>IFERROR(D$2*(D69/('Performance Curves'!$J29*(1-'Performance Curves'!$R29*(1-D69/D33))/('Performance Curves'!$K29+'Performance Curves'!$L29*67+'Performance Curves'!$M29*67^2+'Performance Curves'!$N29*D$1+'Performance Curves'!$O29*D$1^2+'Performance Curves'!$P29*67*D$1))),0)</f>
        <v>0</v>
      </c>
      <c r="E105">
        <f>IFERROR(E$2*(E69/('Performance Curves'!$J29*(1-'Performance Curves'!$R29*(1-E69/E33))/('Performance Curves'!$K29+'Performance Curves'!$L29*67+'Performance Curves'!$M29*67^2+'Performance Curves'!$N29*E$1+'Performance Curves'!$O29*E$1^2+'Performance Curves'!$P29*67*E$1))),0)</f>
        <v>0</v>
      </c>
      <c r="F105">
        <f>IFERROR(F$2*(F69/('Performance Curves'!$J29*(1-'Performance Curves'!$R29*(1-F69/F33))/('Performance Curves'!$K29+'Performance Curves'!$L29*67+'Performance Curves'!$M29*67^2+'Performance Curves'!$N29*F$1+'Performance Curves'!$O29*F$1^2+'Performance Curves'!$P29*67*F$1))),0)</f>
        <v>0</v>
      </c>
      <c r="G105">
        <f>IFERROR(G$2*(G69/('Performance Curves'!$J29*(1-'Performance Curves'!$R29*(1-G69/G33))/('Performance Curves'!$K29+'Performance Curves'!$L29*67+'Performance Curves'!$M29*67^2+'Performance Curves'!$N29*G$1+'Performance Curves'!$O29*G$1^2+'Performance Curves'!$P29*67*G$1))),0)</f>
        <v>0</v>
      </c>
      <c r="H105">
        <f>IFERROR(H$2*(H69/('Performance Curves'!$J29*(1-'Performance Curves'!$R29*(1-H69/H33))/('Performance Curves'!$K29+'Performance Curves'!$L29*67+'Performance Curves'!$M29*67^2+'Performance Curves'!$N29*H$1+'Performance Curves'!$O29*H$1^2+'Performance Curves'!$P29*67*H$1))),0)</f>
        <v>0</v>
      </c>
      <c r="I105">
        <f>IFERROR(I$2*(I69/('Performance Curves'!$J29*(1-'Performance Curves'!$R29*(1-I69/I33))/('Performance Curves'!$K29+'Performance Curves'!$L29*67+'Performance Curves'!$M29*67^2+'Performance Curves'!$N29*I$1+'Performance Curves'!$O29*I$1^2+'Performance Curves'!$P29*67*I$1))),0)</f>
        <v>0</v>
      </c>
      <c r="J105">
        <f>IFERROR(J$2*(J69/('Performance Curves'!$J29*(1-'Performance Curves'!$R29*(1-J69/J33))/('Performance Curves'!$K29+'Performance Curves'!$L29*67+'Performance Curves'!$M29*67^2+'Performance Curves'!$N29*J$1+'Performance Curves'!$O29*J$1^2+'Performance Curves'!$P29*67*J$1))),0)</f>
        <v>0</v>
      </c>
      <c r="K105">
        <f>IFERROR(K$2*(K69/('Performance Curves'!$J29*(1-'Performance Curves'!$R29*(1-K69/K33))/('Performance Curves'!$K29+'Performance Curves'!$L29*67+'Performance Curves'!$M29*67^2+'Performance Curves'!$N29*K$1+'Performance Curves'!$O29*K$1^2+'Performance Curves'!$P29*67*K$1))),0)</f>
        <v>0</v>
      </c>
      <c r="L105">
        <f>IFERROR(L$2*(L69/('Performance Curves'!$J29*(1-'Performance Curves'!$R29*(1-L69/L33))/('Performance Curves'!$K29+'Performance Curves'!$L29*67+'Performance Curves'!$M29*67^2+'Performance Curves'!$N29*L$1+'Performance Curves'!$O29*L$1^2+'Performance Curves'!$P29*67*L$1))),0)</f>
        <v>0</v>
      </c>
      <c r="M105">
        <f>IFERROR(M$2*(M69/('Performance Curves'!$J29*(1-'Performance Curves'!$R29*(1-M69/M33))/('Performance Curves'!$K29+'Performance Curves'!$L29*67+'Performance Curves'!$M29*67^2+'Performance Curves'!$N29*M$1+'Performance Curves'!$O29*M$1^2+'Performance Curves'!$P29*67*M$1))),0)</f>
        <v>0</v>
      </c>
      <c r="N105">
        <f>IFERROR(N$2*(N69/('Performance Curves'!$J29*(1-'Performance Curves'!$R29*(1-N69/N33))/('Performance Curves'!$K29+'Performance Curves'!$L29*67+'Performance Curves'!$M29*67^2+'Performance Curves'!$N29*N$1+'Performance Curves'!$O29*N$1^2+'Performance Curves'!$P29*67*N$1))),0)</f>
        <v>0</v>
      </c>
      <c r="O105">
        <f>IFERROR(O$2*(O69/('Performance Curves'!$J29*(1-'Performance Curves'!$R29*(1-O69/O33))/('Performance Curves'!$K29+'Performance Curves'!$L29*67+'Performance Curves'!$M29*67^2+'Performance Curves'!$N29*O$1+'Performance Curves'!$O29*O$1^2+'Performance Curves'!$P29*67*O$1))),0)</f>
        <v>0</v>
      </c>
      <c r="P105">
        <f>IFERROR(P$2*(P69/('Performance Curves'!$J29*(1-'Performance Curves'!$R29*(1-P69/P33))/('Performance Curves'!$K29+'Performance Curves'!$L29*67+'Performance Curves'!$M29*67^2+'Performance Curves'!$N29*P$1+'Performance Curves'!$O29*P$1^2+'Performance Curves'!$P29*67*P$1))),0)</f>
        <v>0</v>
      </c>
      <c r="Q105">
        <f>IFERROR(Q$2*(Q69/('Performance Curves'!$J29*(1-'Performance Curves'!$R29*(1-Q69/Q33))/('Performance Curves'!$K29+'Performance Curves'!$L29*67+'Performance Curves'!$M29*67^2+'Performance Curves'!$N29*Q$1+'Performance Curves'!$O29*Q$1^2+'Performance Curves'!$P29*67*Q$1))),0)</f>
        <v>0</v>
      </c>
      <c r="R105">
        <f>IFERROR(R$2*(R69/('Performance Curves'!$J29*(1-'Performance Curves'!$R29*(1-R69/R33))/('Performance Curves'!$K29+'Performance Curves'!$L29*67+'Performance Curves'!$M29*67^2+'Performance Curves'!$N29*R$1+'Performance Curves'!$O29*R$1^2+'Performance Curves'!$P29*67*R$1))),0)</f>
        <v>0</v>
      </c>
      <c r="S105">
        <f>IFERROR(S$2*(S69/('Performance Curves'!$J29*(1-'Performance Curves'!$R29*(1-S69/S33))/('Performance Curves'!$K29+'Performance Curves'!$L29*67+'Performance Curves'!$M29*67^2+'Performance Curves'!$N29*S$1+'Performance Curves'!$O29*S$1^2+'Performance Curves'!$P29*67*S$1))),0)</f>
        <v>0</v>
      </c>
      <c r="T105">
        <f>IFERROR(T$2*(T69/('Performance Curves'!$J29*(1-'Performance Curves'!$R29*(1-T69/T33))/('Performance Curves'!$K29+'Performance Curves'!$L29*67+'Performance Curves'!$M29*67^2+'Performance Curves'!$N29*T$1+'Performance Curves'!$O29*T$1^2+'Performance Curves'!$P29*67*T$1))),0)</f>
        <v>0</v>
      </c>
      <c r="U105">
        <f>IFERROR(U$2*(U69/('Performance Curves'!$J29*(1-'Performance Curves'!$R29*(1-U69/U33))/('Performance Curves'!$K29+'Performance Curves'!$L29*67+'Performance Curves'!$M29*67^2+'Performance Curves'!$N29*U$1+'Performance Curves'!$O29*U$1^2+'Performance Curves'!$P29*67*U$1))),0)</f>
        <v>0</v>
      </c>
      <c r="V105">
        <f>IFERROR(V$2*(V69/('Performance Curves'!$J29*(1-'Performance Curves'!$R29*(1-V69/V33))/('Performance Curves'!$K29+'Performance Curves'!$L29*67+'Performance Curves'!$M29*67^2+'Performance Curves'!$N29*V$1+'Performance Curves'!$O29*V$1^2+'Performance Curves'!$P29*67*V$1))),0)</f>
        <v>0</v>
      </c>
      <c r="W105">
        <f>IFERROR(W$2*(W69/('Performance Curves'!$J29*(1-'Performance Curves'!$R29*(1-W69/W33))/('Performance Curves'!$K29+'Performance Curves'!$L29*67+'Performance Curves'!$M29*67^2+'Performance Curves'!$N29*W$1+'Performance Curves'!$O29*W$1^2+'Performance Curves'!$P29*67*W$1))),0)</f>
        <v>0</v>
      </c>
      <c r="X105">
        <f>IFERROR(X$2*(X69/('Performance Curves'!$J29*(1-'Performance Curves'!$R29*(1-X69/X33))/('Performance Curves'!$K29+'Performance Curves'!$L29*67+'Performance Curves'!$M29*67^2+'Performance Curves'!$N29*X$1+'Performance Curves'!$O29*X$1^2+'Performance Curves'!$P29*67*X$1))),0)</f>
        <v>0</v>
      </c>
      <c r="Y105">
        <f>IFERROR(Y$2*(Y69/('Performance Curves'!$J29*(1-'Performance Curves'!$R29*(1-Y69/Y33))/('Performance Curves'!$K29+'Performance Curves'!$L29*67+'Performance Curves'!$M29*67^2+'Performance Curves'!$N29*Y$1+'Performance Curves'!$O29*Y$1^2+'Performance Curves'!$P29*67*Y$1))),0)</f>
        <v>0</v>
      </c>
      <c r="Z105">
        <f>IFERROR(Z$2*(Z69/('Performance Curves'!$J29*(1-'Performance Curves'!$R29*(1-Z69/Z33))/('Performance Curves'!$K29+'Performance Curves'!$L29*67+'Performance Curves'!$M29*67^2+'Performance Curves'!$N29*Z$1+'Performance Curves'!$O29*Z$1^2+'Performance Curves'!$P29*67*Z$1))),0)</f>
        <v>0</v>
      </c>
      <c r="AA105">
        <f>IFERROR(AA$2*(AA69/('Performance Curves'!$J29*(1-'Performance Curves'!$R29*(1-AA69/AA33))/('Performance Curves'!$K29+'Performance Curves'!$L29*67+'Performance Curves'!$M29*67^2+'Performance Curves'!$N29*AA$1+'Performance Curves'!$O29*AA$1^2+'Performance Curves'!$P29*67*AA$1))),0)</f>
        <v>0</v>
      </c>
      <c r="AB105">
        <f>IFERROR(AB$2*(AB69/('Performance Curves'!$J29*(1-'Performance Curves'!$R29*(1-AB69/AB33))/('Performance Curves'!$K29+'Performance Curves'!$L29*67+'Performance Curves'!$M29*67^2+'Performance Curves'!$N29*AB$1+'Performance Curves'!$O29*AB$1^2+'Performance Curves'!$P29*67*AB$1))),0)</f>
        <v>0</v>
      </c>
      <c r="AC105">
        <f>IFERROR(AC$2*(AC69/('Performance Curves'!$J29*(1-'Performance Curves'!$R29*(1-AC69/AC33))/('Performance Curves'!$K29+'Performance Curves'!$L29*67+'Performance Curves'!$M29*67^2+'Performance Curves'!$N29*AC$1+'Performance Curves'!$O29*AC$1^2+'Performance Curves'!$P29*67*AC$1))),0)</f>
        <v>0</v>
      </c>
      <c r="AD105">
        <f>IFERROR(AD$2*(AD69/('Performance Curves'!$J29*(1-'Performance Curves'!$R29*(1-AD69/AD33))/('Performance Curves'!$K29+'Performance Curves'!$L29*67+'Performance Curves'!$M29*67^2+'Performance Curves'!$N29*AD$1+'Performance Curves'!$O29*AD$1^2+'Performance Curves'!$P29*67*AD$1))),0)</f>
        <v>0</v>
      </c>
      <c r="AE105">
        <f>IFERROR(AE$2*(AE69/('Performance Curves'!$J29*(1-'Performance Curves'!$R29*(1-AE69/AE33))/('Performance Curves'!$K29+'Performance Curves'!$L29*67+'Performance Curves'!$M29*67^2+'Performance Curves'!$N29*AE$1+'Performance Curves'!$O29*AE$1^2+'Performance Curves'!$P29*67*AE$1))),0)</f>
        <v>0</v>
      </c>
      <c r="AF105">
        <f>IFERROR(AF$2*(AF69/('Performance Curves'!$J29*(1-'Performance Curves'!$R29*(1-AF69/AF33))/('Performance Curves'!$K29+'Performance Curves'!$L29*67+'Performance Curves'!$M29*67^2+'Performance Curves'!$N29*AF$1+'Performance Curves'!$O29*AF$1^2+'Performance Curves'!$P29*67*AF$1))),0)</f>
        <v>0</v>
      </c>
      <c r="AG105">
        <f>IFERROR(AG$2*(AG69/('Performance Curves'!$J29*(1-'Performance Curves'!$R29*(1-AG69/AG33))/('Performance Curves'!$K29+'Performance Curves'!$L29*67+'Performance Curves'!$M29*67^2+'Performance Curves'!$N29*AG$1+'Performance Curves'!$O29*AG$1^2+'Performance Curves'!$P29*67*AG$1))),0)</f>
        <v>0</v>
      </c>
      <c r="AH105">
        <f>IFERROR(AH$2*(AH69/('Performance Curves'!$J29*(1-'Performance Curves'!$R29*(1-AH69/AH33))/('Performance Curves'!$K29+'Performance Curves'!$L29*67+'Performance Curves'!$M29*67^2+'Performance Curves'!$N29*AH$1+'Performance Curves'!$O29*AH$1^2+'Performance Curves'!$P29*67*AH$1))),0)</f>
        <v>0</v>
      </c>
      <c r="AI105">
        <f>IFERROR(AI$2*(AI69/('Performance Curves'!$J29*(1-'Performance Curves'!$R29*(1-AI69/AI33))/('Performance Curves'!$K29+'Performance Curves'!$L29*67+'Performance Curves'!$M29*67^2+'Performance Curves'!$N29*AI$1+'Performance Curves'!$O29*AI$1^2+'Performance Curves'!$P29*67*AI$1))),0)</f>
        <v>0</v>
      </c>
      <c r="AJ105">
        <f>IFERROR(AJ$2*(AJ69/('Performance Curves'!$J29*(1-'Performance Curves'!$R29*(1-AJ69/AJ33))/('Performance Curves'!$K29+'Performance Curves'!$L29*67+'Performance Curves'!$M29*67^2+'Performance Curves'!$N29*AJ$1+'Performance Curves'!$O29*AJ$1^2+'Performance Curves'!$P29*67*AJ$1))),0)</f>
        <v>0</v>
      </c>
      <c r="AK105">
        <f>IFERROR(AK$2*(AK69/('Performance Curves'!$J29*(1-'Performance Curves'!$R29*(1-AK69/AK33))/('Performance Curves'!$K29+'Performance Curves'!$L29*67+'Performance Curves'!$M29*67^2+'Performance Curves'!$N29*AK$1+'Performance Curves'!$O29*AK$1^2+'Performance Curves'!$P29*67*AK$1))),0)</f>
        <v>0</v>
      </c>
      <c r="AL105">
        <f>IFERROR(AL$2*(AL69/('Performance Curves'!$J29*(1-'Performance Curves'!$R29*(1-AL69/AL33))/('Performance Curves'!$K29+'Performance Curves'!$L29*67+'Performance Curves'!$M29*67^2+'Performance Curves'!$N29*AL$1+'Performance Curves'!$O29*AL$1^2+'Performance Curves'!$P29*67*AL$1))),0)</f>
        <v>0</v>
      </c>
      <c r="AM105">
        <f>IFERROR(AM$2*(AM69/('Performance Curves'!$J29*(1-'Performance Curves'!$R29*(1-AM69/AM33))/('Performance Curves'!$K29+'Performance Curves'!$L29*67+'Performance Curves'!$M29*67^2+'Performance Curves'!$N29*AM$1+'Performance Curves'!$O29*AM$1^2+'Performance Curves'!$P29*67*AM$1))),0)</f>
        <v>0</v>
      </c>
      <c r="AN105">
        <f>IFERROR(AN$2*(AN69/('Performance Curves'!$J29*(1-'Performance Curves'!$R29*(1-AN69/AN33))/('Performance Curves'!$K29+'Performance Curves'!$L29*67+'Performance Curves'!$M29*67^2+'Performance Curves'!$N29*AN$1+'Performance Curves'!$O29*AN$1^2+'Performance Curves'!$P29*67*AN$1))),0)</f>
        <v>0</v>
      </c>
      <c r="AO105">
        <f>IFERROR(AO$2*(AO69/('Performance Curves'!$J29*(1-'Performance Curves'!$R29*(1-AO69/AO33))/('Performance Curves'!$K29+'Performance Curves'!$L29*67+'Performance Curves'!$M29*67^2+'Performance Curves'!$N29*AO$1+'Performance Curves'!$O29*AO$1^2+'Performance Curves'!$P29*67*AO$1))),0)</f>
        <v>0</v>
      </c>
      <c r="AP105">
        <f>IFERROR(AP$2*(AP69/('Performance Curves'!$J29*(1-'Performance Curves'!$R29*(1-AP69/AP33))/('Performance Curves'!$K29+'Performance Curves'!$L29*67+'Performance Curves'!$M29*67^2+'Performance Curves'!$N29*AP$1+'Performance Curves'!$O29*AP$1^2+'Performance Curves'!$P29*67*AP$1))),0)</f>
        <v>0</v>
      </c>
      <c r="AQ105">
        <f>IFERROR(AQ$2*(AQ69/('Performance Curves'!$J29*(1-'Performance Curves'!$R29*(1-AQ69/AQ33))/('Performance Curves'!$K29+'Performance Curves'!$L29*67+'Performance Curves'!$M29*67^2+'Performance Curves'!$N29*AQ$1+'Performance Curves'!$O29*AQ$1^2+'Performance Curves'!$P29*67*AQ$1))),0)</f>
        <v>0</v>
      </c>
      <c r="AR105">
        <f>IFERROR(AR$2*(AR69/('Performance Curves'!$J29*(1-'Performance Curves'!$R29*(1-AR69/AR33))/('Performance Curves'!$K29+'Performance Curves'!$L29*67+'Performance Curves'!$M29*67^2+'Performance Curves'!$N29*AR$1+'Performance Curves'!$O29*AR$1^2+'Performance Curves'!$P29*67*AR$1))),0)</f>
        <v>0</v>
      </c>
      <c r="AS105">
        <f>IFERROR(AS$2*(AS69/('Performance Curves'!$J29*(1-'Performance Curves'!$R29*(1-AS69/AS33))/('Performance Curves'!$K29+'Performance Curves'!$L29*67+'Performance Curves'!$M29*67^2+'Performance Curves'!$N29*AS$1+'Performance Curves'!$O29*AS$1^2+'Performance Curves'!$P29*67*AS$1))),0)</f>
        <v>0</v>
      </c>
      <c r="AT105">
        <f>IFERROR(AT$2*(AT69/('Performance Curves'!$J29*(1-'Performance Curves'!$R29*(1-AT69/AT33))/('Performance Curves'!$K29+'Performance Curves'!$L29*67+'Performance Curves'!$M29*67^2+'Performance Curves'!$N29*AT$1+'Performance Curves'!$O29*AT$1^2+'Performance Curves'!$P29*67*AT$1))),0)</f>
        <v>0</v>
      </c>
      <c r="AU105">
        <f>IFERROR(AU$2*(AU69/('Performance Curves'!$J29*(1-'Performance Curves'!$R29*(1-AU69/AU33))/('Performance Curves'!$K29+'Performance Curves'!$L29*67+'Performance Curves'!$M29*67^2+'Performance Curves'!$N29*AU$1+'Performance Curves'!$O29*AU$1^2+'Performance Curves'!$P29*67*AU$1))),0)</f>
        <v>0</v>
      </c>
      <c r="AV105">
        <f>IFERROR(AV$2*(AV69/('Performance Curves'!$J29*(1-'Performance Curves'!$R29*(1-AV69/AV33))/('Performance Curves'!$K29+'Performance Curves'!$L29*67+'Performance Curves'!$M29*67^2+'Performance Curves'!$N29*AV$1+'Performance Curves'!$O29*AV$1^2+'Performance Curves'!$P29*67*AV$1))),0)</f>
        <v>0</v>
      </c>
      <c r="AW105">
        <f>IFERROR(AW$2*(AW69/('Performance Curves'!$J29*(1-'Performance Curves'!$R29*(1-AW69/AW33))/('Performance Curves'!$K29+'Performance Curves'!$L29*67+'Performance Curves'!$M29*67^2+'Performance Curves'!$N29*AW$1+'Performance Curves'!$O29*AW$1^2+'Performance Curves'!$P29*67*AW$1))),0)</f>
        <v>0</v>
      </c>
      <c r="AX105">
        <f>IFERROR(AX$2*(AX69/('Performance Curves'!$J29*(1-'Performance Curves'!$R29*(1-AX69/AX33))/('Performance Curves'!$K29+'Performance Curves'!$L29*67+'Performance Curves'!$M29*67^2+'Performance Curves'!$N29*AX$1+'Performance Curves'!$O29*AX$1^2+'Performance Curves'!$P29*67*AX$1))),0)</f>
        <v>0</v>
      </c>
      <c r="AY105">
        <f>IFERROR(AY$2*(AY69/('Performance Curves'!$J29*(1-'Performance Curves'!$R29*(1-AY69/AY33))/('Performance Curves'!$K29+'Performance Curves'!$L29*67+'Performance Curves'!$M29*67^2+'Performance Curves'!$N29*AY$1+'Performance Curves'!$O29*AY$1^2+'Performance Curves'!$P29*67*AY$1))),0)</f>
        <v>0</v>
      </c>
      <c r="AZ105">
        <f>IFERROR(AZ$2*(AZ69/('Performance Curves'!$J29*(1-'Performance Curves'!$R29*(1-AZ69/AZ33))/('Performance Curves'!$K29+'Performance Curves'!$L29*67+'Performance Curves'!$M29*67^2+'Performance Curves'!$N29*AZ$1+'Performance Curves'!$O29*AZ$1^2+'Performance Curves'!$P29*67*AZ$1))),0)</f>
        <v>0</v>
      </c>
      <c r="BA105">
        <f>IFERROR(BA$2*(BA69/('Performance Curves'!$J29*(1-'Performance Curves'!$R29*(1-BA69/BA33))/('Performance Curves'!$K29+'Performance Curves'!$L29*67+'Performance Curves'!$M29*67^2+'Performance Curves'!$N29*BA$1+'Performance Curves'!$O29*BA$1^2+'Performance Curves'!$P29*67*BA$1))),0)</f>
        <v>0</v>
      </c>
      <c r="BB105">
        <f>IFERROR(BB$2*(BB69/('Performance Curves'!$J29*(1-'Performance Curves'!$R29*(1-BB69/BB33))/('Performance Curves'!$K29+'Performance Curves'!$L29*67+'Performance Curves'!$M29*67^2+'Performance Curves'!$N29*BB$1+'Performance Curves'!$O29*BB$1^2+'Performance Curves'!$P29*67*BB$1))),0)</f>
        <v>0</v>
      </c>
      <c r="BC105">
        <f>IFERROR(BC$2*(BC69/('Performance Curves'!$J29*(1-'Performance Curves'!$R29*(1-BC69/BC33))/('Performance Curves'!$K29+'Performance Curves'!$L29*67+'Performance Curves'!$M29*67^2+'Performance Curves'!$N29*BC$1+'Performance Curves'!$O29*BC$1^2+'Performance Curves'!$P29*67*BC$1))),0)</f>
        <v>0</v>
      </c>
      <c r="BD105">
        <f>IFERROR(BD$2*(BD69/('Performance Curves'!$J29*(1-'Performance Curves'!$R29*(1-BD69/BD33))/('Performance Curves'!$K29+'Performance Curves'!$L29*67+'Performance Curves'!$M29*67^2+'Performance Curves'!$N29*BD$1+'Performance Curves'!$O29*BD$1^2+'Performance Curves'!$P29*67*BD$1))),0)</f>
        <v>0</v>
      </c>
      <c r="BE105">
        <f>IFERROR(BE$2*(BE69/('Performance Curves'!$J29*(1-'Performance Curves'!$R29*(1-BE69/BE33))/('Performance Curves'!$K29+'Performance Curves'!$L29*67+'Performance Curves'!$M29*67^2+'Performance Curves'!$N29*BE$1+'Performance Curves'!$O29*BE$1^2+'Performance Curves'!$P29*67*BE$1))),0)</f>
        <v>0</v>
      </c>
      <c r="BF105">
        <f>IFERROR(BF$2*(BF69/('Performance Curves'!$J29*(1-'Performance Curves'!$R29*(1-BF69/BF33))/('Performance Curves'!$K29+'Performance Curves'!$L29*67+'Performance Curves'!$M29*67^2+'Performance Curves'!$N29*BF$1+'Performance Curves'!$O29*BF$1^2+'Performance Curves'!$P29*67*BF$1))),0)</f>
        <v>0</v>
      </c>
      <c r="BG105">
        <f>IFERROR(BG$2*(BG69/('Performance Curves'!$J29*(1-'Performance Curves'!$R29*(1-BG69/BG33))/('Performance Curves'!$K29+'Performance Curves'!$L29*67+'Performance Curves'!$M29*67^2+'Performance Curves'!$N29*BG$1+'Performance Curves'!$O29*BG$1^2+'Performance Curves'!$P29*67*BG$1))),0)</f>
        <v>0</v>
      </c>
      <c r="BH105">
        <f>IFERROR(BH$2*(BH69/('Performance Curves'!$J29*(1-'Performance Curves'!$R29*(1-BH69/BH33))/('Performance Curves'!$K29+'Performance Curves'!$L29*67+'Performance Curves'!$M29*67^2+'Performance Curves'!$N29*BH$1+'Performance Curves'!$O29*BH$1^2+'Performance Curves'!$P29*67*BH$1))),0)</f>
        <v>0</v>
      </c>
      <c r="BI105">
        <f>IFERROR(BI$2*(BI69/('Performance Curves'!$J29*(1-'Performance Curves'!$R29*(1-BI69/BI33))/('Performance Curves'!$K29+'Performance Curves'!$L29*67+'Performance Curves'!$M29*67^2+'Performance Curves'!$N29*BI$1+'Performance Curves'!$O29*BI$1^2+'Performance Curves'!$P29*67*BI$1))),0)</f>
        <v>0</v>
      </c>
      <c r="BJ105">
        <f>IFERROR(BJ$2*(BJ69/('Performance Curves'!$J29*(1-'Performance Curves'!$R29*(1-BJ69/BJ33))/('Performance Curves'!$K29+'Performance Curves'!$L29*67+'Performance Curves'!$M29*67^2+'Performance Curves'!$N29*BJ$1+'Performance Curves'!$O29*BJ$1^2+'Performance Curves'!$P29*67*BJ$1))),0)</f>
        <v>0</v>
      </c>
      <c r="BK105">
        <f>IFERROR(BK$2*(BK69/('Performance Curves'!$J29*(1-'Performance Curves'!$R29*(1-BK69/BK33))/('Performance Curves'!$K29+'Performance Curves'!$L29*67+'Performance Curves'!$M29*67^2+'Performance Curves'!$N29*BK$1+'Performance Curves'!$O29*BK$1^2+'Performance Curves'!$P29*67*BK$1))),0)</f>
        <v>0</v>
      </c>
      <c r="BL105">
        <f>IFERROR(BL$2*(BL69/('Performance Curves'!$J29*(1-'Performance Curves'!$R29*(1-BL69/BL33))/('Performance Curves'!$K29+'Performance Curves'!$L29*67+'Performance Curves'!$M29*67^2+'Performance Curves'!$N29*BL$1+'Performance Curves'!$O29*BL$1^2+'Performance Curves'!$P29*67*BL$1))),0)</f>
        <v>0</v>
      </c>
      <c r="BM105">
        <f>IFERROR(BM$2*(BM69/('Performance Curves'!$J29*(1-'Performance Curves'!$R29*(1-BM69/BM33))/('Performance Curves'!$K29+'Performance Curves'!$L29*67+'Performance Curves'!$M29*67^2+'Performance Curves'!$N29*BM$1+'Performance Curves'!$O29*BM$1^2+'Performance Curves'!$P29*67*BM$1))),0)</f>
        <v>0</v>
      </c>
      <c r="BN105">
        <f>IFERROR(BN$2*(BN69/('Performance Curves'!$J29*(1-'Performance Curves'!$R29*(1-BN69/BN33))/('Performance Curves'!$K29+'Performance Curves'!$L29*67+'Performance Curves'!$M29*67^2+'Performance Curves'!$N29*BN$1+'Performance Curves'!$O29*BN$1^2+'Performance Curves'!$P29*67*BN$1))),0)</f>
        <v>0</v>
      </c>
      <c r="BO105">
        <f>IFERROR(BO$2*(BO69/('Performance Curves'!$J29*(1-'Performance Curves'!$R29*(1-BO69/BO33))/('Performance Curves'!$K29+'Performance Curves'!$L29*67+'Performance Curves'!$M29*67^2+'Performance Curves'!$N29*BO$1+'Performance Curves'!$O29*BO$1^2+'Performance Curves'!$P29*67*BO$1))),0)</f>
        <v>0</v>
      </c>
      <c r="BP105">
        <f>IFERROR(BP$2*(BP69/('Performance Curves'!$J29*(1-'Performance Curves'!$R29*(1-BP69/BP33))/('Performance Curves'!$K29+'Performance Curves'!$L29*67+'Performance Curves'!$M29*67^2+'Performance Curves'!$N29*BP$1+'Performance Curves'!$O29*BP$1^2+'Performance Curves'!$P29*67*BP$1))),0)</f>
        <v>0</v>
      </c>
      <c r="BQ105">
        <f>IFERROR(BQ$2*(BQ69/('Performance Curves'!$J29*(1-'Performance Curves'!$R29*(1-BQ69/BQ33))/('Performance Curves'!$K29+'Performance Curves'!$L29*67+'Performance Curves'!$M29*67^2+'Performance Curves'!$N29*BQ$1+'Performance Curves'!$O29*BQ$1^2+'Performance Curves'!$P29*67*BQ$1))),0)</f>
        <v>0</v>
      </c>
      <c r="BR105">
        <f>IFERROR(BR$2*(BR69/('Performance Curves'!$J29*(1-'Performance Curves'!$R29*(1-BR69/BR33))/('Performance Curves'!$K29+'Performance Curves'!$L29*67+'Performance Curves'!$M29*67^2+'Performance Curves'!$N29*BR$1+'Performance Curves'!$O29*BR$1^2+'Performance Curves'!$P29*67*BR$1))),0)</f>
        <v>0</v>
      </c>
      <c r="BS105">
        <f>IFERROR(BS$2*(BS69/('Performance Curves'!$J29*(1-'Performance Curves'!$R29*(1-BS69/BS33))/('Performance Curves'!$K29+'Performance Curves'!$L29*67+'Performance Curves'!$M29*67^2+'Performance Curves'!$N29*BS$1+'Performance Curves'!$O29*BS$1^2+'Performance Curves'!$P29*67*BS$1))),0)</f>
        <v>0</v>
      </c>
      <c r="BT105">
        <f>IFERROR(BT$2*(BT69/('Performance Curves'!$J29*(1-'Performance Curves'!$R29*(1-BT69/BT33))/('Performance Curves'!$K29+'Performance Curves'!$L29*67+'Performance Curves'!$M29*67^2+'Performance Curves'!$N29*BT$1+'Performance Curves'!$O29*BT$1^2+'Performance Curves'!$P29*67*BT$1))),0)</f>
        <v>0</v>
      </c>
      <c r="BU105">
        <f>IFERROR(BU$2*(BU69/('Performance Curves'!$J29*(1-'Performance Curves'!$R29*(1-BU69/BU33))/('Performance Curves'!$K29+'Performance Curves'!$L29*67+'Performance Curves'!$M29*67^2+'Performance Curves'!$N29*BU$1+'Performance Curves'!$O29*BU$1^2+'Performance Curves'!$P29*67*BU$1))),0)</f>
        <v>0</v>
      </c>
      <c r="BV105">
        <f>IFERROR(BV$2*(BV69/('Performance Curves'!$J29*(1-'Performance Curves'!$R29*(1-BV69/BV33))/('Performance Curves'!$K29+'Performance Curves'!$L29*67+'Performance Curves'!$M29*67^2+'Performance Curves'!$N29*BV$1+'Performance Curves'!$O29*BV$1^2+'Performance Curves'!$P29*67*BV$1))),0)</f>
        <v>0</v>
      </c>
      <c r="BW105">
        <f>IFERROR(BW$2*(BW69/('Performance Curves'!$J29*(1-'Performance Curves'!$R29*(1-BW69/BW33))/('Performance Curves'!$K29+'Performance Curves'!$L29*67+'Performance Curves'!$M29*67^2+'Performance Curves'!$N29*BW$1+'Performance Curves'!$O29*BW$1^2+'Performance Curves'!$P29*67*BW$1))),0)</f>
        <v>0</v>
      </c>
      <c r="BX105">
        <f>IFERROR(BX$2*(BX69/('Performance Curves'!$J29*(1-'Performance Curves'!$R29*(1-BX69/BX33))/('Performance Curves'!$K29+'Performance Curves'!$L29*67+'Performance Curves'!$M29*67^2+'Performance Curves'!$N29*BX$1+'Performance Curves'!$O29*BX$1^2+'Performance Curves'!$P29*67*BX$1))),0)</f>
        <v>0</v>
      </c>
      <c r="BY105">
        <f>IFERROR(BY$2*(BY69/('Performance Curves'!$J29*(1-'Performance Curves'!$R29*(1-BY69/BY33))/('Performance Curves'!$K29+'Performance Curves'!$L29*67+'Performance Curves'!$M29*67^2+'Performance Curves'!$N29*BY$1+'Performance Curves'!$O29*BY$1^2+'Performance Curves'!$P29*67*BY$1))),0)</f>
        <v>0</v>
      </c>
      <c r="BZ105">
        <f>IFERROR(BZ$2*(BZ69/('Performance Curves'!$J29*(1-'Performance Curves'!$R29*(1-BZ69/BZ33))/('Performance Curves'!$K29+'Performance Curves'!$L29*67+'Performance Curves'!$M29*67^2+'Performance Curves'!$N29*BZ$1+'Performance Curves'!$O29*BZ$1^2+'Performance Curves'!$P29*67*BZ$1))),0)</f>
        <v>0</v>
      </c>
      <c r="CA105">
        <f>IFERROR(CA$2*(CA69/('Performance Curves'!$J29*(1-'Performance Curves'!$R29*(1-CA69/CA33))/('Performance Curves'!$K29+'Performance Curves'!$L29*67+'Performance Curves'!$M29*67^2+'Performance Curves'!$N29*CA$1+'Performance Curves'!$O29*CA$1^2+'Performance Curves'!$P29*67*CA$1))),0)</f>
        <v>0</v>
      </c>
      <c r="CB105">
        <f>IFERROR(CB$2*(CB69/('Performance Curves'!$J29*(1-'Performance Curves'!$R29*(1-CB69/CB33))/('Performance Curves'!$K29+'Performance Curves'!$L29*67+'Performance Curves'!$M29*67^2+'Performance Curves'!$N29*CB$1+'Performance Curves'!$O29*CB$1^2+'Performance Curves'!$P29*67*CB$1))),0)</f>
        <v>0</v>
      </c>
      <c r="CC105">
        <f>IFERROR(CC$2*(CC69/('Performance Curves'!$J29*(1-'Performance Curves'!$R29*(1-CC69/CC33))/('Performance Curves'!$K29+'Performance Curves'!$L29*67+'Performance Curves'!$M29*67^2+'Performance Curves'!$N29*CC$1+'Performance Curves'!$O29*CC$1^2+'Performance Curves'!$P29*67*CC$1))),0)</f>
        <v>0</v>
      </c>
      <c r="CD105">
        <f>IFERROR(CD$2*(CD69/('Performance Curves'!$J29*(1-'Performance Curves'!$R29*(1-CD69/CD33))/('Performance Curves'!$K29+'Performance Curves'!$L29*67+'Performance Curves'!$M29*67^2+'Performance Curves'!$N29*CD$1+'Performance Curves'!$O29*CD$1^2+'Performance Curves'!$P29*67*CD$1))),0)</f>
        <v>0</v>
      </c>
    </row>
    <row r="106" spans="1:82" x14ac:dyDescent="0.25">
      <c r="A106" t="s">
        <v>345</v>
      </c>
      <c r="B106">
        <f>IFERROR(B$2*(B70/('Performance Curves'!$J30*(1-'Performance Curves'!$R30*(1-B70/B34))/('Performance Curves'!$K30+'Performance Curves'!$L30*67+'Performance Curves'!$M30*67^2+'Performance Curves'!$N30*B$1+'Performance Curves'!$O30*B$1^2+'Performance Curves'!$P30*67*B$1))),0)</f>
        <v>0</v>
      </c>
      <c r="C106">
        <f>IFERROR(C$2*(C70/('Performance Curves'!$J30*(1-'Performance Curves'!$R30*(1-C70/C34))/('Performance Curves'!$K30+'Performance Curves'!$L30*67+'Performance Curves'!$M30*67^2+'Performance Curves'!$N30*C$1+'Performance Curves'!$O30*C$1^2+'Performance Curves'!$P30*67*C$1))),0)</f>
        <v>0</v>
      </c>
      <c r="D106">
        <f>IFERROR(D$2*(D70/('Performance Curves'!$J30*(1-'Performance Curves'!$R30*(1-D70/D34))/('Performance Curves'!$K30+'Performance Curves'!$L30*67+'Performance Curves'!$M30*67^2+'Performance Curves'!$N30*D$1+'Performance Curves'!$O30*D$1^2+'Performance Curves'!$P30*67*D$1))),0)</f>
        <v>0</v>
      </c>
      <c r="E106">
        <f>IFERROR(E$2*(E70/('Performance Curves'!$J30*(1-'Performance Curves'!$R30*(1-E70/E34))/('Performance Curves'!$K30+'Performance Curves'!$L30*67+'Performance Curves'!$M30*67^2+'Performance Curves'!$N30*E$1+'Performance Curves'!$O30*E$1^2+'Performance Curves'!$P30*67*E$1))),0)</f>
        <v>0</v>
      </c>
      <c r="F106">
        <f>IFERROR(F$2*(F70/('Performance Curves'!$J30*(1-'Performance Curves'!$R30*(1-F70/F34))/('Performance Curves'!$K30+'Performance Curves'!$L30*67+'Performance Curves'!$M30*67^2+'Performance Curves'!$N30*F$1+'Performance Curves'!$O30*F$1^2+'Performance Curves'!$P30*67*F$1))),0)</f>
        <v>0</v>
      </c>
      <c r="G106">
        <f>IFERROR(G$2*(G70/('Performance Curves'!$J30*(1-'Performance Curves'!$R30*(1-G70/G34))/('Performance Curves'!$K30+'Performance Curves'!$L30*67+'Performance Curves'!$M30*67^2+'Performance Curves'!$N30*G$1+'Performance Curves'!$O30*G$1^2+'Performance Curves'!$P30*67*G$1))),0)</f>
        <v>0</v>
      </c>
      <c r="H106">
        <f>IFERROR(H$2*(H70/('Performance Curves'!$J30*(1-'Performance Curves'!$R30*(1-H70/H34))/('Performance Curves'!$K30+'Performance Curves'!$L30*67+'Performance Curves'!$M30*67^2+'Performance Curves'!$N30*H$1+'Performance Curves'!$O30*H$1^2+'Performance Curves'!$P30*67*H$1))),0)</f>
        <v>0</v>
      </c>
      <c r="I106">
        <f>IFERROR(I$2*(I70/('Performance Curves'!$J30*(1-'Performance Curves'!$R30*(1-I70/I34))/('Performance Curves'!$K30+'Performance Curves'!$L30*67+'Performance Curves'!$M30*67^2+'Performance Curves'!$N30*I$1+'Performance Curves'!$O30*I$1^2+'Performance Curves'!$P30*67*I$1))),0)</f>
        <v>0</v>
      </c>
      <c r="J106">
        <f>IFERROR(J$2*(J70/('Performance Curves'!$J30*(1-'Performance Curves'!$R30*(1-J70/J34))/('Performance Curves'!$K30+'Performance Curves'!$L30*67+'Performance Curves'!$M30*67^2+'Performance Curves'!$N30*J$1+'Performance Curves'!$O30*J$1^2+'Performance Curves'!$P30*67*J$1))),0)</f>
        <v>0</v>
      </c>
      <c r="K106">
        <f>IFERROR(K$2*(K70/('Performance Curves'!$J30*(1-'Performance Curves'!$R30*(1-K70/K34))/('Performance Curves'!$K30+'Performance Curves'!$L30*67+'Performance Curves'!$M30*67^2+'Performance Curves'!$N30*K$1+'Performance Curves'!$O30*K$1^2+'Performance Curves'!$P30*67*K$1))),0)</f>
        <v>0</v>
      </c>
      <c r="L106">
        <f>IFERROR(L$2*(L70/('Performance Curves'!$J30*(1-'Performance Curves'!$R30*(1-L70/L34))/('Performance Curves'!$K30+'Performance Curves'!$L30*67+'Performance Curves'!$M30*67^2+'Performance Curves'!$N30*L$1+'Performance Curves'!$O30*L$1^2+'Performance Curves'!$P30*67*L$1))),0)</f>
        <v>0</v>
      </c>
      <c r="M106">
        <f>IFERROR(M$2*(M70/('Performance Curves'!$J30*(1-'Performance Curves'!$R30*(1-M70/M34))/('Performance Curves'!$K30+'Performance Curves'!$L30*67+'Performance Curves'!$M30*67^2+'Performance Curves'!$N30*M$1+'Performance Curves'!$O30*M$1^2+'Performance Curves'!$P30*67*M$1))),0)</f>
        <v>0</v>
      </c>
      <c r="N106">
        <f>IFERROR(N$2*(N70/('Performance Curves'!$J30*(1-'Performance Curves'!$R30*(1-N70/N34))/('Performance Curves'!$K30+'Performance Curves'!$L30*67+'Performance Curves'!$M30*67^2+'Performance Curves'!$N30*N$1+'Performance Curves'!$O30*N$1^2+'Performance Curves'!$P30*67*N$1))),0)</f>
        <v>0</v>
      </c>
      <c r="O106">
        <f>IFERROR(O$2*(O70/('Performance Curves'!$J30*(1-'Performance Curves'!$R30*(1-O70/O34))/('Performance Curves'!$K30+'Performance Curves'!$L30*67+'Performance Curves'!$M30*67^2+'Performance Curves'!$N30*O$1+'Performance Curves'!$O30*O$1^2+'Performance Curves'!$P30*67*O$1))),0)</f>
        <v>0</v>
      </c>
      <c r="P106">
        <f>IFERROR(P$2*(P70/('Performance Curves'!$J30*(1-'Performance Curves'!$R30*(1-P70/P34))/('Performance Curves'!$K30+'Performance Curves'!$L30*67+'Performance Curves'!$M30*67^2+'Performance Curves'!$N30*P$1+'Performance Curves'!$O30*P$1^2+'Performance Curves'!$P30*67*P$1))),0)</f>
        <v>0</v>
      </c>
      <c r="Q106">
        <f>IFERROR(Q$2*(Q70/('Performance Curves'!$J30*(1-'Performance Curves'!$R30*(1-Q70/Q34))/('Performance Curves'!$K30+'Performance Curves'!$L30*67+'Performance Curves'!$M30*67^2+'Performance Curves'!$N30*Q$1+'Performance Curves'!$O30*Q$1^2+'Performance Curves'!$P30*67*Q$1))),0)</f>
        <v>0</v>
      </c>
      <c r="R106">
        <f>IFERROR(R$2*(R70/('Performance Curves'!$J30*(1-'Performance Curves'!$R30*(1-R70/R34))/('Performance Curves'!$K30+'Performance Curves'!$L30*67+'Performance Curves'!$M30*67^2+'Performance Curves'!$N30*R$1+'Performance Curves'!$O30*R$1^2+'Performance Curves'!$P30*67*R$1))),0)</f>
        <v>0</v>
      </c>
      <c r="S106">
        <f>IFERROR(S$2*(S70/('Performance Curves'!$J30*(1-'Performance Curves'!$R30*(1-S70/S34))/('Performance Curves'!$K30+'Performance Curves'!$L30*67+'Performance Curves'!$M30*67^2+'Performance Curves'!$N30*S$1+'Performance Curves'!$O30*S$1^2+'Performance Curves'!$P30*67*S$1))),0)</f>
        <v>0</v>
      </c>
      <c r="T106">
        <f>IFERROR(T$2*(T70/('Performance Curves'!$J30*(1-'Performance Curves'!$R30*(1-T70/T34))/('Performance Curves'!$K30+'Performance Curves'!$L30*67+'Performance Curves'!$M30*67^2+'Performance Curves'!$N30*T$1+'Performance Curves'!$O30*T$1^2+'Performance Curves'!$P30*67*T$1))),0)</f>
        <v>0</v>
      </c>
      <c r="U106">
        <f>IFERROR(U$2*(U70/('Performance Curves'!$J30*(1-'Performance Curves'!$R30*(1-U70/U34))/('Performance Curves'!$K30+'Performance Curves'!$L30*67+'Performance Curves'!$M30*67^2+'Performance Curves'!$N30*U$1+'Performance Curves'!$O30*U$1^2+'Performance Curves'!$P30*67*U$1))),0)</f>
        <v>0</v>
      </c>
      <c r="V106">
        <f>IFERROR(V$2*(V70/('Performance Curves'!$J30*(1-'Performance Curves'!$R30*(1-V70/V34))/('Performance Curves'!$K30+'Performance Curves'!$L30*67+'Performance Curves'!$M30*67^2+'Performance Curves'!$N30*V$1+'Performance Curves'!$O30*V$1^2+'Performance Curves'!$P30*67*V$1))),0)</f>
        <v>0</v>
      </c>
      <c r="W106">
        <f>IFERROR(W$2*(W70/('Performance Curves'!$J30*(1-'Performance Curves'!$R30*(1-W70/W34))/('Performance Curves'!$K30+'Performance Curves'!$L30*67+'Performance Curves'!$M30*67^2+'Performance Curves'!$N30*W$1+'Performance Curves'!$O30*W$1^2+'Performance Curves'!$P30*67*W$1))),0)</f>
        <v>0</v>
      </c>
      <c r="X106">
        <f>IFERROR(X$2*(X70/('Performance Curves'!$J30*(1-'Performance Curves'!$R30*(1-X70/X34))/('Performance Curves'!$K30+'Performance Curves'!$L30*67+'Performance Curves'!$M30*67^2+'Performance Curves'!$N30*X$1+'Performance Curves'!$O30*X$1^2+'Performance Curves'!$P30*67*X$1))),0)</f>
        <v>0</v>
      </c>
      <c r="Y106">
        <f>IFERROR(Y$2*(Y70/('Performance Curves'!$J30*(1-'Performance Curves'!$R30*(1-Y70/Y34))/('Performance Curves'!$K30+'Performance Curves'!$L30*67+'Performance Curves'!$M30*67^2+'Performance Curves'!$N30*Y$1+'Performance Curves'!$O30*Y$1^2+'Performance Curves'!$P30*67*Y$1))),0)</f>
        <v>0</v>
      </c>
      <c r="Z106">
        <f>IFERROR(Z$2*(Z70/('Performance Curves'!$J30*(1-'Performance Curves'!$R30*(1-Z70/Z34))/('Performance Curves'!$K30+'Performance Curves'!$L30*67+'Performance Curves'!$M30*67^2+'Performance Curves'!$N30*Z$1+'Performance Curves'!$O30*Z$1^2+'Performance Curves'!$P30*67*Z$1))),0)</f>
        <v>0</v>
      </c>
      <c r="AA106">
        <f>IFERROR(AA$2*(AA70/('Performance Curves'!$J30*(1-'Performance Curves'!$R30*(1-AA70/AA34))/('Performance Curves'!$K30+'Performance Curves'!$L30*67+'Performance Curves'!$M30*67^2+'Performance Curves'!$N30*AA$1+'Performance Curves'!$O30*AA$1^2+'Performance Curves'!$P30*67*AA$1))),0)</f>
        <v>0</v>
      </c>
      <c r="AB106">
        <f>IFERROR(AB$2*(AB70/('Performance Curves'!$J30*(1-'Performance Curves'!$R30*(1-AB70/AB34))/('Performance Curves'!$K30+'Performance Curves'!$L30*67+'Performance Curves'!$M30*67^2+'Performance Curves'!$N30*AB$1+'Performance Curves'!$O30*AB$1^2+'Performance Curves'!$P30*67*AB$1))),0)</f>
        <v>0</v>
      </c>
      <c r="AC106">
        <f>IFERROR(AC$2*(AC70/('Performance Curves'!$J30*(1-'Performance Curves'!$R30*(1-AC70/AC34))/('Performance Curves'!$K30+'Performance Curves'!$L30*67+'Performance Curves'!$M30*67^2+'Performance Curves'!$N30*AC$1+'Performance Curves'!$O30*AC$1^2+'Performance Curves'!$P30*67*AC$1))),0)</f>
        <v>0</v>
      </c>
      <c r="AD106">
        <f>IFERROR(AD$2*(AD70/('Performance Curves'!$J30*(1-'Performance Curves'!$R30*(1-AD70/AD34))/('Performance Curves'!$K30+'Performance Curves'!$L30*67+'Performance Curves'!$M30*67^2+'Performance Curves'!$N30*AD$1+'Performance Curves'!$O30*AD$1^2+'Performance Curves'!$P30*67*AD$1))),0)</f>
        <v>0</v>
      </c>
      <c r="AE106">
        <f>IFERROR(AE$2*(AE70/('Performance Curves'!$J30*(1-'Performance Curves'!$R30*(1-AE70/AE34))/('Performance Curves'!$K30+'Performance Curves'!$L30*67+'Performance Curves'!$M30*67^2+'Performance Curves'!$N30*AE$1+'Performance Curves'!$O30*AE$1^2+'Performance Curves'!$P30*67*AE$1))),0)</f>
        <v>0</v>
      </c>
      <c r="AF106">
        <f>IFERROR(AF$2*(AF70/('Performance Curves'!$J30*(1-'Performance Curves'!$R30*(1-AF70/AF34))/('Performance Curves'!$K30+'Performance Curves'!$L30*67+'Performance Curves'!$M30*67^2+'Performance Curves'!$N30*AF$1+'Performance Curves'!$O30*AF$1^2+'Performance Curves'!$P30*67*AF$1))),0)</f>
        <v>0</v>
      </c>
      <c r="AG106">
        <f>IFERROR(AG$2*(AG70/('Performance Curves'!$J30*(1-'Performance Curves'!$R30*(1-AG70/AG34))/('Performance Curves'!$K30+'Performance Curves'!$L30*67+'Performance Curves'!$M30*67^2+'Performance Curves'!$N30*AG$1+'Performance Curves'!$O30*AG$1^2+'Performance Curves'!$P30*67*AG$1))),0)</f>
        <v>0</v>
      </c>
      <c r="AH106">
        <f>IFERROR(AH$2*(AH70/('Performance Curves'!$J30*(1-'Performance Curves'!$R30*(1-AH70/AH34))/('Performance Curves'!$K30+'Performance Curves'!$L30*67+'Performance Curves'!$M30*67^2+'Performance Curves'!$N30*AH$1+'Performance Curves'!$O30*AH$1^2+'Performance Curves'!$P30*67*AH$1))),0)</f>
        <v>0</v>
      </c>
      <c r="AI106">
        <f>IFERROR(AI$2*(AI70/('Performance Curves'!$J30*(1-'Performance Curves'!$R30*(1-AI70/AI34))/('Performance Curves'!$K30+'Performance Curves'!$L30*67+'Performance Curves'!$M30*67^2+'Performance Curves'!$N30*AI$1+'Performance Curves'!$O30*AI$1^2+'Performance Curves'!$P30*67*AI$1))),0)</f>
        <v>0</v>
      </c>
      <c r="AJ106">
        <f>IFERROR(AJ$2*(AJ70/('Performance Curves'!$J30*(1-'Performance Curves'!$R30*(1-AJ70/AJ34))/('Performance Curves'!$K30+'Performance Curves'!$L30*67+'Performance Curves'!$M30*67^2+'Performance Curves'!$N30*AJ$1+'Performance Curves'!$O30*AJ$1^2+'Performance Curves'!$P30*67*AJ$1))),0)</f>
        <v>0</v>
      </c>
      <c r="AK106">
        <f>IFERROR(AK$2*(AK70/('Performance Curves'!$J30*(1-'Performance Curves'!$R30*(1-AK70/AK34))/('Performance Curves'!$K30+'Performance Curves'!$L30*67+'Performance Curves'!$M30*67^2+'Performance Curves'!$N30*AK$1+'Performance Curves'!$O30*AK$1^2+'Performance Curves'!$P30*67*AK$1))),0)</f>
        <v>0</v>
      </c>
      <c r="AL106">
        <f>IFERROR(AL$2*(AL70/('Performance Curves'!$J30*(1-'Performance Curves'!$R30*(1-AL70/AL34))/('Performance Curves'!$K30+'Performance Curves'!$L30*67+'Performance Curves'!$M30*67^2+'Performance Curves'!$N30*AL$1+'Performance Curves'!$O30*AL$1^2+'Performance Curves'!$P30*67*AL$1))),0)</f>
        <v>0</v>
      </c>
      <c r="AM106">
        <f>IFERROR(AM$2*(AM70/('Performance Curves'!$J30*(1-'Performance Curves'!$R30*(1-AM70/AM34))/('Performance Curves'!$K30+'Performance Curves'!$L30*67+'Performance Curves'!$M30*67^2+'Performance Curves'!$N30*AM$1+'Performance Curves'!$O30*AM$1^2+'Performance Curves'!$P30*67*AM$1))),0)</f>
        <v>0</v>
      </c>
      <c r="AN106">
        <f>IFERROR(AN$2*(AN70/('Performance Curves'!$J30*(1-'Performance Curves'!$R30*(1-AN70/AN34))/('Performance Curves'!$K30+'Performance Curves'!$L30*67+'Performance Curves'!$M30*67^2+'Performance Curves'!$N30*AN$1+'Performance Curves'!$O30*AN$1^2+'Performance Curves'!$P30*67*AN$1))),0)</f>
        <v>0</v>
      </c>
      <c r="AO106">
        <f>IFERROR(AO$2*(AO70/('Performance Curves'!$J30*(1-'Performance Curves'!$R30*(1-AO70/AO34))/('Performance Curves'!$K30+'Performance Curves'!$L30*67+'Performance Curves'!$M30*67^2+'Performance Curves'!$N30*AO$1+'Performance Curves'!$O30*AO$1^2+'Performance Curves'!$P30*67*AO$1))),0)</f>
        <v>0</v>
      </c>
      <c r="AP106">
        <f>IFERROR(AP$2*(AP70/('Performance Curves'!$J30*(1-'Performance Curves'!$R30*(1-AP70/AP34))/('Performance Curves'!$K30+'Performance Curves'!$L30*67+'Performance Curves'!$M30*67^2+'Performance Curves'!$N30*AP$1+'Performance Curves'!$O30*AP$1^2+'Performance Curves'!$P30*67*AP$1))),0)</f>
        <v>0</v>
      </c>
      <c r="AQ106">
        <f>IFERROR(AQ$2*(AQ70/('Performance Curves'!$J30*(1-'Performance Curves'!$R30*(1-AQ70/AQ34))/('Performance Curves'!$K30+'Performance Curves'!$L30*67+'Performance Curves'!$M30*67^2+'Performance Curves'!$N30*AQ$1+'Performance Curves'!$O30*AQ$1^2+'Performance Curves'!$P30*67*AQ$1))),0)</f>
        <v>0</v>
      </c>
      <c r="AR106">
        <f>IFERROR(AR$2*(AR70/('Performance Curves'!$J30*(1-'Performance Curves'!$R30*(1-AR70/AR34))/('Performance Curves'!$K30+'Performance Curves'!$L30*67+'Performance Curves'!$M30*67^2+'Performance Curves'!$N30*AR$1+'Performance Curves'!$O30*AR$1^2+'Performance Curves'!$P30*67*AR$1))),0)</f>
        <v>0</v>
      </c>
      <c r="AS106">
        <f>IFERROR(AS$2*(AS70/('Performance Curves'!$J30*(1-'Performance Curves'!$R30*(1-AS70/AS34))/('Performance Curves'!$K30+'Performance Curves'!$L30*67+'Performance Curves'!$M30*67^2+'Performance Curves'!$N30*AS$1+'Performance Curves'!$O30*AS$1^2+'Performance Curves'!$P30*67*AS$1))),0)</f>
        <v>0</v>
      </c>
      <c r="AT106">
        <f>IFERROR(AT$2*(AT70/('Performance Curves'!$J30*(1-'Performance Curves'!$R30*(1-AT70/AT34))/('Performance Curves'!$K30+'Performance Curves'!$L30*67+'Performance Curves'!$M30*67^2+'Performance Curves'!$N30*AT$1+'Performance Curves'!$O30*AT$1^2+'Performance Curves'!$P30*67*AT$1))),0)</f>
        <v>0</v>
      </c>
      <c r="AU106">
        <f>IFERROR(AU$2*(AU70/('Performance Curves'!$J30*(1-'Performance Curves'!$R30*(1-AU70/AU34))/('Performance Curves'!$K30+'Performance Curves'!$L30*67+'Performance Curves'!$M30*67^2+'Performance Curves'!$N30*AU$1+'Performance Curves'!$O30*AU$1^2+'Performance Curves'!$P30*67*AU$1))),0)</f>
        <v>0</v>
      </c>
      <c r="AV106">
        <f>IFERROR(AV$2*(AV70/('Performance Curves'!$J30*(1-'Performance Curves'!$R30*(1-AV70/AV34))/('Performance Curves'!$K30+'Performance Curves'!$L30*67+'Performance Curves'!$M30*67^2+'Performance Curves'!$N30*AV$1+'Performance Curves'!$O30*AV$1^2+'Performance Curves'!$P30*67*AV$1))),0)</f>
        <v>0</v>
      </c>
      <c r="AW106">
        <f>IFERROR(AW$2*(AW70/('Performance Curves'!$J30*(1-'Performance Curves'!$R30*(1-AW70/AW34))/('Performance Curves'!$K30+'Performance Curves'!$L30*67+'Performance Curves'!$M30*67^2+'Performance Curves'!$N30*AW$1+'Performance Curves'!$O30*AW$1^2+'Performance Curves'!$P30*67*AW$1))),0)</f>
        <v>0</v>
      </c>
      <c r="AX106">
        <f>IFERROR(AX$2*(AX70/('Performance Curves'!$J30*(1-'Performance Curves'!$R30*(1-AX70/AX34))/('Performance Curves'!$K30+'Performance Curves'!$L30*67+'Performance Curves'!$M30*67^2+'Performance Curves'!$N30*AX$1+'Performance Curves'!$O30*AX$1^2+'Performance Curves'!$P30*67*AX$1))),0)</f>
        <v>0</v>
      </c>
      <c r="AY106">
        <f>IFERROR(AY$2*(AY70/('Performance Curves'!$J30*(1-'Performance Curves'!$R30*(1-AY70/AY34))/('Performance Curves'!$K30+'Performance Curves'!$L30*67+'Performance Curves'!$M30*67^2+'Performance Curves'!$N30*AY$1+'Performance Curves'!$O30*AY$1^2+'Performance Curves'!$P30*67*AY$1))),0)</f>
        <v>0</v>
      </c>
      <c r="AZ106">
        <f>IFERROR(AZ$2*(AZ70/('Performance Curves'!$J30*(1-'Performance Curves'!$R30*(1-AZ70/AZ34))/('Performance Curves'!$K30+'Performance Curves'!$L30*67+'Performance Curves'!$M30*67^2+'Performance Curves'!$N30*AZ$1+'Performance Curves'!$O30*AZ$1^2+'Performance Curves'!$P30*67*AZ$1))),0)</f>
        <v>0</v>
      </c>
      <c r="BA106">
        <f>IFERROR(BA$2*(BA70/('Performance Curves'!$J30*(1-'Performance Curves'!$R30*(1-BA70/BA34))/('Performance Curves'!$K30+'Performance Curves'!$L30*67+'Performance Curves'!$M30*67^2+'Performance Curves'!$N30*BA$1+'Performance Curves'!$O30*BA$1^2+'Performance Curves'!$P30*67*BA$1))),0)</f>
        <v>0</v>
      </c>
      <c r="BB106">
        <f>IFERROR(BB$2*(BB70/('Performance Curves'!$J30*(1-'Performance Curves'!$R30*(1-BB70/BB34))/('Performance Curves'!$K30+'Performance Curves'!$L30*67+'Performance Curves'!$M30*67^2+'Performance Curves'!$N30*BB$1+'Performance Curves'!$O30*BB$1^2+'Performance Curves'!$P30*67*BB$1))),0)</f>
        <v>0</v>
      </c>
      <c r="BC106">
        <f>IFERROR(BC$2*(BC70/('Performance Curves'!$J30*(1-'Performance Curves'!$R30*(1-BC70/BC34))/('Performance Curves'!$K30+'Performance Curves'!$L30*67+'Performance Curves'!$M30*67^2+'Performance Curves'!$N30*BC$1+'Performance Curves'!$O30*BC$1^2+'Performance Curves'!$P30*67*BC$1))),0)</f>
        <v>0</v>
      </c>
      <c r="BD106">
        <f>IFERROR(BD$2*(BD70/('Performance Curves'!$J30*(1-'Performance Curves'!$R30*(1-BD70/BD34))/('Performance Curves'!$K30+'Performance Curves'!$L30*67+'Performance Curves'!$M30*67^2+'Performance Curves'!$N30*BD$1+'Performance Curves'!$O30*BD$1^2+'Performance Curves'!$P30*67*BD$1))),0)</f>
        <v>0</v>
      </c>
      <c r="BE106">
        <f>IFERROR(BE$2*(BE70/('Performance Curves'!$J30*(1-'Performance Curves'!$R30*(1-BE70/BE34))/('Performance Curves'!$K30+'Performance Curves'!$L30*67+'Performance Curves'!$M30*67^2+'Performance Curves'!$N30*BE$1+'Performance Curves'!$O30*BE$1^2+'Performance Curves'!$P30*67*BE$1))),0)</f>
        <v>0</v>
      </c>
      <c r="BF106">
        <f>IFERROR(BF$2*(BF70/('Performance Curves'!$J30*(1-'Performance Curves'!$R30*(1-BF70/BF34))/('Performance Curves'!$K30+'Performance Curves'!$L30*67+'Performance Curves'!$M30*67^2+'Performance Curves'!$N30*BF$1+'Performance Curves'!$O30*BF$1^2+'Performance Curves'!$P30*67*BF$1))),0)</f>
        <v>0</v>
      </c>
      <c r="BG106">
        <f>IFERROR(BG$2*(BG70/('Performance Curves'!$J30*(1-'Performance Curves'!$R30*(1-BG70/BG34))/('Performance Curves'!$K30+'Performance Curves'!$L30*67+'Performance Curves'!$M30*67^2+'Performance Curves'!$N30*BG$1+'Performance Curves'!$O30*BG$1^2+'Performance Curves'!$P30*67*BG$1))),0)</f>
        <v>0</v>
      </c>
      <c r="BH106">
        <f>IFERROR(BH$2*(BH70/('Performance Curves'!$J30*(1-'Performance Curves'!$R30*(1-BH70/BH34))/('Performance Curves'!$K30+'Performance Curves'!$L30*67+'Performance Curves'!$M30*67^2+'Performance Curves'!$N30*BH$1+'Performance Curves'!$O30*BH$1^2+'Performance Curves'!$P30*67*BH$1))),0)</f>
        <v>0</v>
      </c>
      <c r="BI106">
        <f>IFERROR(BI$2*(BI70/('Performance Curves'!$J30*(1-'Performance Curves'!$R30*(1-BI70/BI34))/('Performance Curves'!$K30+'Performance Curves'!$L30*67+'Performance Curves'!$M30*67^2+'Performance Curves'!$N30*BI$1+'Performance Curves'!$O30*BI$1^2+'Performance Curves'!$P30*67*BI$1))),0)</f>
        <v>0</v>
      </c>
      <c r="BJ106">
        <f>IFERROR(BJ$2*(BJ70/('Performance Curves'!$J30*(1-'Performance Curves'!$R30*(1-BJ70/BJ34))/('Performance Curves'!$K30+'Performance Curves'!$L30*67+'Performance Curves'!$M30*67^2+'Performance Curves'!$N30*BJ$1+'Performance Curves'!$O30*BJ$1^2+'Performance Curves'!$P30*67*BJ$1))),0)</f>
        <v>0</v>
      </c>
      <c r="BK106">
        <f>IFERROR(BK$2*(BK70/('Performance Curves'!$J30*(1-'Performance Curves'!$R30*(1-BK70/BK34))/('Performance Curves'!$K30+'Performance Curves'!$L30*67+'Performance Curves'!$M30*67^2+'Performance Curves'!$N30*BK$1+'Performance Curves'!$O30*BK$1^2+'Performance Curves'!$P30*67*BK$1))),0)</f>
        <v>0</v>
      </c>
      <c r="BL106">
        <f>IFERROR(BL$2*(BL70/('Performance Curves'!$J30*(1-'Performance Curves'!$R30*(1-BL70/BL34))/('Performance Curves'!$K30+'Performance Curves'!$L30*67+'Performance Curves'!$M30*67^2+'Performance Curves'!$N30*BL$1+'Performance Curves'!$O30*BL$1^2+'Performance Curves'!$P30*67*BL$1))),0)</f>
        <v>0</v>
      </c>
      <c r="BM106">
        <f>IFERROR(BM$2*(BM70/('Performance Curves'!$J30*(1-'Performance Curves'!$R30*(1-BM70/BM34))/('Performance Curves'!$K30+'Performance Curves'!$L30*67+'Performance Curves'!$M30*67^2+'Performance Curves'!$N30*BM$1+'Performance Curves'!$O30*BM$1^2+'Performance Curves'!$P30*67*BM$1))),0)</f>
        <v>0</v>
      </c>
      <c r="BN106">
        <f>IFERROR(BN$2*(BN70/('Performance Curves'!$J30*(1-'Performance Curves'!$R30*(1-BN70/BN34))/('Performance Curves'!$K30+'Performance Curves'!$L30*67+'Performance Curves'!$M30*67^2+'Performance Curves'!$N30*BN$1+'Performance Curves'!$O30*BN$1^2+'Performance Curves'!$P30*67*BN$1))),0)</f>
        <v>0</v>
      </c>
      <c r="BO106">
        <f>IFERROR(BO$2*(BO70/('Performance Curves'!$J30*(1-'Performance Curves'!$R30*(1-BO70/BO34))/('Performance Curves'!$K30+'Performance Curves'!$L30*67+'Performance Curves'!$M30*67^2+'Performance Curves'!$N30*BO$1+'Performance Curves'!$O30*BO$1^2+'Performance Curves'!$P30*67*BO$1))),0)</f>
        <v>0</v>
      </c>
      <c r="BP106">
        <f>IFERROR(BP$2*(BP70/('Performance Curves'!$J30*(1-'Performance Curves'!$R30*(1-BP70/BP34))/('Performance Curves'!$K30+'Performance Curves'!$L30*67+'Performance Curves'!$M30*67^2+'Performance Curves'!$N30*BP$1+'Performance Curves'!$O30*BP$1^2+'Performance Curves'!$P30*67*BP$1))),0)</f>
        <v>0</v>
      </c>
      <c r="BQ106">
        <f>IFERROR(BQ$2*(BQ70/('Performance Curves'!$J30*(1-'Performance Curves'!$R30*(1-BQ70/BQ34))/('Performance Curves'!$K30+'Performance Curves'!$L30*67+'Performance Curves'!$M30*67^2+'Performance Curves'!$N30*BQ$1+'Performance Curves'!$O30*BQ$1^2+'Performance Curves'!$P30*67*BQ$1))),0)</f>
        <v>0</v>
      </c>
      <c r="BR106">
        <f>IFERROR(BR$2*(BR70/('Performance Curves'!$J30*(1-'Performance Curves'!$R30*(1-BR70/BR34))/('Performance Curves'!$K30+'Performance Curves'!$L30*67+'Performance Curves'!$M30*67^2+'Performance Curves'!$N30*BR$1+'Performance Curves'!$O30*BR$1^2+'Performance Curves'!$P30*67*BR$1))),0)</f>
        <v>0</v>
      </c>
      <c r="BS106">
        <f>IFERROR(BS$2*(BS70/('Performance Curves'!$J30*(1-'Performance Curves'!$R30*(1-BS70/BS34))/('Performance Curves'!$K30+'Performance Curves'!$L30*67+'Performance Curves'!$M30*67^2+'Performance Curves'!$N30*BS$1+'Performance Curves'!$O30*BS$1^2+'Performance Curves'!$P30*67*BS$1))),0)</f>
        <v>0</v>
      </c>
      <c r="BT106">
        <f>IFERROR(BT$2*(BT70/('Performance Curves'!$J30*(1-'Performance Curves'!$R30*(1-BT70/BT34))/('Performance Curves'!$K30+'Performance Curves'!$L30*67+'Performance Curves'!$M30*67^2+'Performance Curves'!$N30*BT$1+'Performance Curves'!$O30*BT$1^2+'Performance Curves'!$P30*67*BT$1))),0)</f>
        <v>0</v>
      </c>
      <c r="BU106">
        <f>IFERROR(BU$2*(BU70/('Performance Curves'!$J30*(1-'Performance Curves'!$R30*(1-BU70/BU34))/('Performance Curves'!$K30+'Performance Curves'!$L30*67+'Performance Curves'!$M30*67^2+'Performance Curves'!$N30*BU$1+'Performance Curves'!$O30*BU$1^2+'Performance Curves'!$P30*67*BU$1))),0)</f>
        <v>0</v>
      </c>
      <c r="BV106">
        <f>IFERROR(BV$2*(BV70/('Performance Curves'!$J30*(1-'Performance Curves'!$R30*(1-BV70/BV34))/('Performance Curves'!$K30+'Performance Curves'!$L30*67+'Performance Curves'!$M30*67^2+'Performance Curves'!$N30*BV$1+'Performance Curves'!$O30*BV$1^2+'Performance Curves'!$P30*67*BV$1))),0)</f>
        <v>0</v>
      </c>
      <c r="BW106">
        <f>IFERROR(BW$2*(BW70/('Performance Curves'!$J30*(1-'Performance Curves'!$R30*(1-BW70/BW34))/('Performance Curves'!$K30+'Performance Curves'!$L30*67+'Performance Curves'!$M30*67^2+'Performance Curves'!$N30*BW$1+'Performance Curves'!$O30*BW$1^2+'Performance Curves'!$P30*67*BW$1))),0)</f>
        <v>0</v>
      </c>
      <c r="BX106">
        <f>IFERROR(BX$2*(BX70/('Performance Curves'!$J30*(1-'Performance Curves'!$R30*(1-BX70/BX34))/('Performance Curves'!$K30+'Performance Curves'!$L30*67+'Performance Curves'!$M30*67^2+'Performance Curves'!$N30*BX$1+'Performance Curves'!$O30*BX$1^2+'Performance Curves'!$P30*67*BX$1))),0)</f>
        <v>0</v>
      </c>
      <c r="BY106">
        <f>IFERROR(BY$2*(BY70/('Performance Curves'!$J30*(1-'Performance Curves'!$R30*(1-BY70/BY34))/('Performance Curves'!$K30+'Performance Curves'!$L30*67+'Performance Curves'!$M30*67^2+'Performance Curves'!$N30*BY$1+'Performance Curves'!$O30*BY$1^2+'Performance Curves'!$P30*67*BY$1))),0)</f>
        <v>0</v>
      </c>
      <c r="BZ106">
        <f>IFERROR(BZ$2*(BZ70/('Performance Curves'!$J30*(1-'Performance Curves'!$R30*(1-BZ70/BZ34))/('Performance Curves'!$K30+'Performance Curves'!$L30*67+'Performance Curves'!$M30*67^2+'Performance Curves'!$N30*BZ$1+'Performance Curves'!$O30*BZ$1^2+'Performance Curves'!$P30*67*BZ$1))),0)</f>
        <v>0</v>
      </c>
      <c r="CA106">
        <f>IFERROR(CA$2*(CA70/('Performance Curves'!$J30*(1-'Performance Curves'!$R30*(1-CA70/CA34))/('Performance Curves'!$K30+'Performance Curves'!$L30*67+'Performance Curves'!$M30*67^2+'Performance Curves'!$N30*CA$1+'Performance Curves'!$O30*CA$1^2+'Performance Curves'!$P30*67*CA$1))),0)</f>
        <v>0</v>
      </c>
      <c r="CB106">
        <f>IFERROR(CB$2*(CB70/('Performance Curves'!$J30*(1-'Performance Curves'!$R30*(1-CB70/CB34))/('Performance Curves'!$K30+'Performance Curves'!$L30*67+'Performance Curves'!$M30*67^2+'Performance Curves'!$N30*CB$1+'Performance Curves'!$O30*CB$1^2+'Performance Curves'!$P30*67*CB$1))),0)</f>
        <v>0</v>
      </c>
      <c r="CC106">
        <f>IFERROR(CC$2*(CC70/('Performance Curves'!$J30*(1-'Performance Curves'!$R30*(1-CC70/CC34))/('Performance Curves'!$K30+'Performance Curves'!$L30*67+'Performance Curves'!$M30*67^2+'Performance Curves'!$N30*CC$1+'Performance Curves'!$O30*CC$1^2+'Performance Curves'!$P30*67*CC$1))),0)</f>
        <v>0</v>
      </c>
      <c r="CD106">
        <f>IFERROR(CD$2*(CD70/('Performance Curves'!$J30*(1-'Performance Curves'!$R30*(1-CD70/CD34))/('Performance Curves'!$K30+'Performance Curves'!$L30*67+'Performance Curves'!$M30*67^2+'Performance Curves'!$N30*CD$1+'Performance Curves'!$O30*CD$1^2+'Performance Curves'!$P30*67*CD$1))),0)</f>
        <v>0</v>
      </c>
    </row>
    <row r="107" spans="1:82" x14ac:dyDescent="0.25">
      <c r="A107" t="s">
        <v>346</v>
      </c>
      <c r="B107">
        <f>IFERROR(B$2*(B71/('Performance Curves'!$J31*(1-'Performance Curves'!$R31*(1-B71/B35))/('Performance Curves'!$K31+'Performance Curves'!$L31*67+'Performance Curves'!$M31*67^2+'Performance Curves'!$N31*B$1+'Performance Curves'!$O31*B$1^2+'Performance Curves'!$P31*67*B$1))),0)</f>
        <v>0</v>
      </c>
      <c r="C107">
        <f>IFERROR(C$2*(C71/('Performance Curves'!$J31*(1-'Performance Curves'!$R31*(1-C71/C35))/('Performance Curves'!$K31+'Performance Curves'!$L31*67+'Performance Curves'!$M31*67^2+'Performance Curves'!$N31*C$1+'Performance Curves'!$O31*C$1^2+'Performance Curves'!$P31*67*C$1))),0)</f>
        <v>0</v>
      </c>
      <c r="D107">
        <f>IFERROR(D$2*(D71/('Performance Curves'!$J31*(1-'Performance Curves'!$R31*(1-D71/D35))/('Performance Curves'!$K31+'Performance Curves'!$L31*67+'Performance Curves'!$M31*67^2+'Performance Curves'!$N31*D$1+'Performance Curves'!$O31*D$1^2+'Performance Curves'!$P31*67*D$1))),0)</f>
        <v>0</v>
      </c>
      <c r="E107">
        <f>IFERROR(E$2*(E71/('Performance Curves'!$J31*(1-'Performance Curves'!$R31*(1-E71/E35))/('Performance Curves'!$K31+'Performance Curves'!$L31*67+'Performance Curves'!$M31*67^2+'Performance Curves'!$N31*E$1+'Performance Curves'!$O31*E$1^2+'Performance Curves'!$P31*67*E$1))),0)</f>
        <v>0</v>
      </c>
      <c r="F107">
        <f>IFERROR(F$2*(F71/('Performance Curves'!$J31*(1-'Performance Curves'!$R31*(1-F71/F35))/('Performance Curves'!$K31+'Performance Curves'!$L31*67+'Performance Curves'!$M31*67^2+'Performance Curves'!$N31*F$1+'Performance Curves'!$O31*F$1^2+'Performance Curves'!$P31*67*F$1))),0)</f>
        <v>0</v>
      </c>
      <c r="G107">
        <f>IFERROR(G$2*(G71/('Performance Curves'!$J31*(1-'Performance Curves'!$R31*(1-G71/G35))/('Performance Curves'!$K31+'Performance Curves'!$L31*67+'Performance Curves'!$M31*67^2+'Performance Curves'!$N31*G$1+'Performance Curves'!$O31*G$1^2+'Performance Curves'!$P31*67*G$1))),0)</f>
        <v>0</v>
      </c>
      <c r="H107">
        <f>IFERROR(H$2*(H71/('Performance Curves'!$J31*(1-'Performance Curves'!$R31*(1-H71/H35))/('Performance Curves'!$K31+'Performance Curves'!$L31*67+'Performance Curves'!$M31*67^2+'Performance Curves'!$N31*H$1+'Performance Curves'!$O31*H$1^2+'Performance Curves'!$P31*67*H$1))),0)</f>
        <v>0</v>
      </c>
      <c r="I107">
        <f>IFERROR(I$2*(I71/('Performance Curves'!$J31*(1-'Performance Curves'!$R31*(1-I71/I35))/('Performance Curves'!$K31+'Performance Curves'!$L31*67+'Performance Curves'!$M31*67^2+'Performance Curves'!$N31*I$1+'Performance Curves'!$O31*I$1^2+'Performance Curves'!$P31*67*I$1))),0)</f>
        <v>0</v>
      </c>
      <c r="J107">
        <f>IFERROR(J$2*(J71/('Performance Curves'!$J31*(1-'Performance Curves'!$R31*(1-J71/J35))/('Performance Curves'!$K31+'Performance Curves'!$L31*67+'Performance Curves'!$M31*67^2+'Performance Curves'!$N31*J$1+'Performance Curves'!$O31*J$1^2+'Performance Curves'!$P31*67*J$1))),0)</f>
        <v>0</v>
      </c>
      <c r="K107">
        <f>IFERROR(K$2*(K71/('Performance Curves'!$J31*(1-'Performance Curves'!$R31*(1-K71/K35))/('Performance Curves'!$K31+'Performance Curves'!$L31*67+'Performance Curves'!$M31*67^2+'Performance Curves'!$N31*K$1+'Performance Curves'!$O31*K$1^2+'Performance Curves'!$P31*67*K$1))),0)</f>
        <v>0</v>
      </c>
      <c r="L107">
        <f>IFERROR(L$2*(L71/('Performance Curves'!$J31*(1-'Performance Curves'!$R31*(1-L71/L35))/('Performance Curves'!$K31+'Performance Curves'!$L31*67+'Performance Curves'!$M31*67^2+'Performance Curves'!$N31*L$1+'Performance Curves'!$O31*L$1^2+'Performance Curves'!$P31*67*L$1))),0)</f>
        <v>0</v>
      </c>
      <c r="M107">
        <f>IFERROR(M$2*(M71/('Performance Curves'!$J31*(1-'Performance Curves'!$R31*(1-M71/M35))/('Performance Curves'!$K31+'Performance Curves'!$L31*67+'Performance Curves'!$M31*67^2+'Performance Curves'!$N31*M$1+'Performance Curves'!$O31*M$1^2+'Performance Curves'!$P31*67*M$1))),0)</f>
        <v>0</v>
      </c>
      <c r="N107">
        <f>IFERROR(N$2*(N71/('Performance Curves'!$J31*(1-'Performance Curves'!$R31*(1-N71/N35))/('Performance Curves'!$K31+'Performance Curves'!$L31*67+'Performance Curves'!$M31*67^2+'Performance Curves'!$N31*N$1+'Performance Curves'!$O31*N$1^2+'Performance Curves'!$P31*67*N$1))),0)</f>
        <v>0</v>
      </c>
      <c r="O107">
        <f>IFERROR(O$2*(O71/('Performance Curves'!$J31*(1-'Performance Curves'!$R31*(1-O71/O35))/('Performance Curves'!$K31+'Performance Curves'!$L31*67+'Performance Curves'!$M31*67^2+'Performance Curves'!$N31*O$1+'Performance Curves'!$O31*O$1^2+'Performance Curves'!$P31*67*O$1))),0)</f>
        <v>0</v>
      </c>
      <c r="P107">
        <f>IFERROR(P$2*(P71/('Performance Curves'!$J31*(1-'Performance Curves'!$R31*(1-P71/P35))/('Performance Curves'!$K31+'Performance Curves'!$L31*67+'Performance Curves'!$M31*67^2+'Performance Curves'!$N31*P$1+'Performance Curves'!$O31*P$1^2+'Performance Curves'!$P31*67*P$1))),0)</f>
        <v>0</v>
      </c>
      <c r="Q107">
        <f>IFERROR(Q$2*(Q71/('Performance Curves'!$J31*(1-'Performance Curves'!$R31*(1-Q71/Q35))/('Performance Curves'!$K31+'Performance Curves'!$L31*67+'Performance Curves'!$M31*67^2+'Performance Curves'!$N31*Q$1+'Performance Curves'!$O31*Q$1^2+'Performance Curves'!$P31*67*Q$1))),0)</f>
        <v>0</v>
      </c>
      <c r="R107">
        <f>IFERROR(R$2*(R71/('Performance Curves'!$J31*(1-'Performance Curves'!$R31*(1-R71/R35))/('Performance Curves'!$K31+'Performance Curves'!$L31*67+'Performance Curves'!$M31*67^2+'Performance Curves'!$N31*R$1+'Performance Curves'!$O31*R$1^2+'Performance Curves'!$P31*67*R$1))),0)</f>
        <v>0</v>
      </c>
      <c r="S107">
        <f>IFERROR(S$2*(S71/('Performance Curves'!$J31*(1-'Performance Curves'!$R31*(1-S71/S35))/('Performance Curves'!$K31+'Performance Curves'!$L31*67+'Performance Curves'!$M31*67^2+'Performance Curves'!$N31*S$1+'Performance Curves'!$O31*S$1^2+'Performance Curves'!$P31*67*S$1))),0)</f>
        <v>0</v>
      </c>
      <c r="T107">
        <f>IFERROR(T$2*(T71/('Performance Curves'!$J31*(1-'Performance Curves'!$R31*(1-T71/T35))/('Performance Curves'!$K31+'Performance Curves'!$L31*67+'Performance Curves'!$M31*67^2+'Performance Curves'!$N31*T$1+'Performance Curves'!$O31*T$1^2+'Performance Curves'!$P31*67*T$1))),0)</f>
        <v>0</v>
      </c>
      <c r="U107">
        <f>IFERROR(U$2*(U71/('Performance Curves'!$J31*(1-'Performance Curves'!$R31*(1-U71/U35))/('Performance Curves'!$K31+'Performance Curves'!$L31*67+'Performance Curves'!$M31*67^2+'Performance Curves'!$N31*U$1+'Performance Curves'!$O31*U$1^2+'Performance Curves'!$P31*67*U$1))),0)</f>
        <v>0</v>
      </c>
      <c r="V107">
        <f>IFERROR(V$2*(V71/('Performance Curves'!$J31*(1-'Performance Curves'!$R31*(1-V71/V35))/('Performance Curves'!$K31+'Performance Curves'!$L31*67+'Performance Curves'!$M31*67^2+'Performance Curves'!$N31*V$1+'Performance Curves'!$O31*V$1^2+'Performance Curves'!$P31*67*V$1))),0)</f>
        <v>0</v>
      </c>
      <c r="W107">
        <f>IFERROR(W$2*(W71/('Performance Curves'!$J31*(1-'Performance Curves'!$R31*(1-W71/W35))/('Performance Curves'!$K31+'Performance Curves'!$L31*67+'Performance Curves'!$M31*67^2+'Performance Curves'!$N31*W$1+'Performance Curves'!$O31*W$1^2+'Performance Curves'!$P31*67*W$1))),0)</f>
        <v>0</v>
      </c>
      <c r="X107">
        <f>IFERROR(X$2*(X71/('Performance Curves'!$J31*(1-'Performance Curves'!$R31*(1-X71/X35))/('Performance Curves'!$K31+'Performance Curves'!$L31*67+'Performance Curves'!$M31*67^2+'Performance Curves'!$N31*X$1+'Performance Curves'!$O31*X$1^2+'Performance Curves'!$P31*67*X$1))),0)</f>
        <v>0</v>
      </c>
      <c r="Y107">
        <f>IFERROR(Y$2*(Y71/('Performance Curves'!$J31*(1-'Performance Curves'!$R31*(1-Y71/Y35))/('Performance Curves'!$K31+'Performance Curves'!$L31*67+'Performance Curves'!$M31*67^2+'Performance Curves'!$N31*Y$1+'Performance Curves'!$O31*Y$1^2+'Performance Curves'!$P31*67*Y$1))),0)</f>
        <v>0</v>
      </c>
      <c r="Z107">
        <f>IFERROR(Z$2*(Z71/('Performance Curves'!$J31*(1-'Performance Curves'!$R31*(1-Z71/Z35))/('Performance Curves'!$K31+'Performance Curves'!$L31*67+'Performance Curves'!$M31*67^2+'Performance Curves'!$N31*Z$1+'Performance Curves'!$O31*Z$1^2+'Performance Curves'!$P31*67*Z$1))),0)</f>
        <v>0</v>
      </c>
      <c r="AA107">
        <f>IFERROR(AA$2*(AA71/('Performance Curves'!$J31*(1-'Performance Curves'!$R31*(1-AA71/AA35))/('Performance Curves'!$K31+'Performance Curves'!$L31*67+'Performance Curves'!$M31*67^2+'Performance Curves'!$N31*AA$1+'Performance Curves'!$O31*AA$1^2+'Performance Curves'!$P31*67*AA$1))),0)</f>
        <v>0</v>
      </c>
      <c r="AB107">
        <f>IFERROR(AB$2*(AB71/('Performance Curves'!$J31*(1-'Performance Curves'!$R31*(1-AB71/AB35))/('Performance Curves'!$K31+'Performance Curves'!$L31*67+'Performance Curves'!$M31*67^2+'Performance Curves'!$N31*AB$1+'Performance Curves'!$O31*AB$1^2+'Performance Curves'!$P31*67*AB$1))),0)</f>
        <v>0</v>
      </c>
      <c r="AC107">
        <f>IFERROR(AC$2*(AC71/('Performance Curves'!$J31*(1-'Performance Curves'!$R31*(1-AC71/AC35))/('Performance Curves'!$K31+'Performance Curves'!$L31*67+'Performance Curves'!$M31*67^2+'Performance Curves'!$N31*AC$1+'Performance Curves'!$O31*AC$1^2+'Performance Curves'!$P31*67*AC$1))),0)</f>
        <v>0</v>
      </c>
      <c r="AD107">
        <f>IFERROR(AD$2*(AD71/('Performance Curves'!$J31*(1-'Performance Curves'!$R31*(1-AD71/AD35))/('Performance Curves'!$K31+'Performance Curves'!$L31*67+'Performance Curves'!$M31*67^2+'Performance Curves'!$N31*AD$1+'Performance Curves'!$O31*AD$1^2+'Performance Curves'!$P31*67*AD$1))),0)</f>
        <v>0</v>
      </c>
      <c r="AE107">
        <f>IFERROR(AE$2*(AE71/('Performance Curves'!$J31*(1-'Performance Curves'!$R31*(1-AE71/AE35))/('Performance Curves'!$K31+'Performance Curves'!$L31*67+'Performance Curves'!$M31*67^2+'Performance Curves'!$N31*AE$1+'Performance Curves'!$O31*AE$1^2+'Performance Curves'!$P31*67*AE$1))),0)</f>
        <v>0</v>
      </c>
      <c r="AF107">
        <f>IFERROR(AF$2*(AF71/('Performance Curves'!$J31*(1-'Performance Curves'!$R31*(1-AF71/AF35))/('Performance Curves'!$K31+'Performance Curves'!$L31*67+'Performance Curves'!$M31*67^2+'Performance Curves'!$N31*AF$1+'Performance Curves'!$O31*AF$1^2+'Performance Curves'!$P31*67*AF$1))),0)</f>
        <v>0</v>
      </c>
      <c r="AG107">
        <f>IFERROR(AG$2*(AG71/('Performance Curves'!$J31*(1-'Performance Curves'!$R31*(1-AG71/AG35))/('Performance Curves'!$K31+'Performance Curves'!$L31*67+'Performance Curves'!$M31*67^2+'Performance Curves'!$N31*AG$1+'Performance Curves'!$O31*AG$1^2+'Performance Curves'!$P31*67*AG$1))),0)</f>
        <v>0</v>
      </c>
      <c r="AH107">
        <f>IFERROR(AH$2*(AH71/('Performance Curves'!$J31*(1-'Performance Curves'!$R31*(1-AH71/AH35))/('Performance Curves'!$K31+'Performance Curves'!$L31*67+'Performance Curves'!$M31*67^2+'Performance Curves'!$N31*AH$1+'Performance Curves'!$O31*AH$1^2+'Performance Curves'!$P31*67*AH$1))),0)</f>
        <v>0</v>
      </c>
      <c r="AI107">
        <f>IFERROR(AI$2*(AI71/('Performance Curves'!$J31*(1-'Performance Curves'!$R31*(1-AI71/AI35))/('Performance Curves'!$K31+'Performance Curves'!$L31*67+'Performance Curves'!$M31*67^2+'Performance Curves'!$N31*AI$1+'Performance Curves'!$O31*AI$1^2+'Performance Curves'!$P31*67*AI$1))),0)</f>
        <v>0</v>
      </c>
      <c r="AJ107">
        <f>IFERROR(AJ$2*(AJ71/('Performance Curves'!$J31*(1-'Performance Curves'!$R31*(1-AJ71/AJ35))/('Performance Curves'!$K31+'Performance Curves'!$L31*67+'Performance Curves'!$M31*67^2+'Performance Curves'!$N31*AJ$1+'Performance Curves'!$O31*AJ$1^2+'Performance Curves'!$P31*67*AJ$1))),0)</f>
        <v>0</v>
      </c>
      <c r="AK107">
        <f>IFERROR(AK$2*(AK71/('Performance Curves'!$J31*(1-'Performance Curves'!$R31*(1-AK71/AK35))/('Performance Curves'!$K31+'Performance Curves'!$L31*67+'Performance Curves'!$M31*67^2+'Performance Curves'!$N31*AK$1+'Performance Curves'!$O31*AK$1^2+'Performance Curves'!$P31*67*AK$1))),0)</f>
        <v>0</v>
      </c>
      <c r="AL107">
        <f>IFERROR(AL$2*(AL71/('Performance Curves'!$J31*(1-'Performance Curves'!$R31*(1-AL71/AL35))/('Performance Curves'!$K31+'Performance Curves'!$L31*67+'Performance Curves'!$M31*67^2+'Performance Curves'!$N31*AL$1+'Performance Curves'!$O31*AL$1^2+'Performance Curves'!$P31*67*AL$1))),0)</f>
        <v>0</v>
      </c>
      <c r="AM107">
        <f>IFERROR(AM$2*(AM71/('Performance Curves'!$J31*(1-'Performance Curves'!$R31*(1-AM71/AM35))/('Performance Curves'!$K31+'Performance Curves'!$L31*67+'Performance Curves'!$M31*67^2+'Performance Curves'!$N31*AM$1+'Performance Curves'!$O31*AM$1^2+'Performance Curves'!$P31*67*AM$1))),0)</f>
        <v>0</v>
      </c>
      <c r="AN107">
        <f>IFERROR(AN$2*(AN71/('Performance Curves'!$J31*(1-'Performance Curves'!$R31*(1-AN71/AN35))/('Performance Curves'!$K31+'Performance Curves'!$L31*67+'Performance Curves'!$M31*67^2+'Performance Curves'!$N31*AN$1+'Performance Curves'!$O31*AN$1^2+'Performance Curves'!$P31*67*AN$1))),0)</f>
        <v>0</v>
      </c>
      <c r="AO107">
        <f>IFERROR(AO$2*(AO71/('Performance Curves'!$J31*(1-'Performance Curves'!$R31*(1-AO71/AO35))/('Performance Curves'!$K31+'Performance Curves'!$L31*67+'Performance Curves'!$M31*67^2+'Performance Curves'!$N31*AO$1+'Performance Curves'!$O31*AO$1^2+'Performance Curves'!$P31*67*AO$1))),0)</f>
        <v>0</v>
      </c>
      <c r="AP107">
        <f>IFERROR(AP$2*(AP71/('Performance Curves'!$J31*(1-'Performance Curves'!$R31*(1-AP71/AP35))/('Performance Curves'!$K31+'Performance Curves'!$L31*67+'Performance Curves'!$M31*67^2+'Performance Curves'!$N31*AP$1+'Performance Curves'!$O31*AP$1^2+'Performance Curves'!$P31*67*AP$1))),0)</f>
        <v>0</v>
      </c>
      <c r="AQ107">
        <f>IFERROR(AQ$2*(AQ71/('Performance Curves'!$J31*(1-'Performance Curves'!$R31*(1-AQ71/AQ35))/('Performance Curves'!$K31+'Performance Curves'!$L31*67+'Performance Curves'!$M31*67^2+'Performance Curves'!$N31*AQ$1+'Performance Curves'!$O31*AQ$1^2+'Performance Curves'!$P31*67*AQ$1))),0)</f>
        <v>0</v>
      </c>
      <c r="AR107">
        <f>IFERROR(AR$2*(AR71/('Performance Curves'!$J31*(1-'Performance Curves'!$R31*(1-AR71/AR35))/('Performance Curves'!$K31+'Performance Curves'!$L31*67+'Performance Curves'!$M31*67^2+'Performance Curves'!$N31*AR$1+'Performance Curves'!$O31*AR$1^2+'Performance Curves'!$P31*67*AR$1))),0)</f>
        <v>0</v>
      </c>
      <c r="AS107">
        <f>IFERROR(AS$2*(AS71/('Performance Curves'!$J31*(1-'Performance Curves'!$R31*(1-AS71/AS35))/('Performance Curves'!$K31+'Performance Curves'!$L31*67+'Performance Curves'!$M31*67^2+'Performance Curves'!$N31*AS$1+'Performance Curves'!$O31*AS$1^2+'Performance Curves'!$P31*67*AS$1))),0)</f>
        <v>0</v>
      </c>
      <c r="AT107">
        <f>IFERROR(AT$2*(AT71/('Performance Curves'!$J31*(1-'Performance Curves'!$R31*(1-AT71/AT35))/('Performance Curves'!$K31+'Performance Curves'!$L31*67+'Performance Curves'!$M31*67^2+'Performance Curves'!$N31*AT$1+'Performance Curves'!$O31*AT$1^2+'Performance Curves'!$P31*67*AT$1))),0)</f>
        <v>0</v>
      </c>
      <c r="AU107">
        <f>IFERROR(AU$2*(AU71/('Performance Curves'!$J31*(1-'Performance Curves'!$R31*(1-AU71/AU35))/('Performance Curves'!$K31+'Performance Curves'!$L31*67+'Performance Curves'!$M31*67^2+'Performance Curves'!$N31*AU$1+'Performance Curves'!$O31*AU$1^2+'Performance Curves'!$P31*67*AU$1))),0)</f>
        <v>0</v>
      </c>
      <c r="AV107">
        <f>IFERROR(AV$2*(AV71/('Performance Curves'!$J31*(1-'Performance Curves'!$R31*(1-AV71/AV35))/('Performance Curves'!$K31+'Performance Curves'!$L31*67+'Performance Curves'!$M31*67^2+'Performance Curves'!$N31*AV$1+'Performance Curves'!$O31*AV$1^2+'Performance Curves'!$P31*67*AV$1))),0)</f>
        <v>0</v>
      </c>
      <c r="AW107">
        <f>IFERROR(AW$2*(AW71/('Performance Curves'!$J31*(1-'Performance Curves'!$R31*(1-AW71/AW35))/('Performance Curves'!$K31+'Performance Curves'!$L31*67+'Performance Curves'!$M31*67^2+'Performance Curves'!$N31*AW$1+'Performance Curves'!$O31*AW$1^2+'Performance Curves'!$P31*67*AW$1))),0)</f>
        <v>0</v>
      </c>
      <c r="AX107">
        <f>IFERROR(AX$2*(AX71/('Performance Curves'!$J31*(1-'Performance Curves'!$R31*(1-AX71/AX35))/('Performance Curves'!$K31+'Performance Curves'!$L31*67+'Performance Curves'!$M31*67^2+'Performance Curves'!$N31*AX$1+'Performance Curves'!$O31*AX$1^2+'Performance Curves'!$P31*67*AX$1))),0)</f>
        <v>0</v>
      </c>
      <c r="AY107">
        <f>IFERROR(AY$2*(AY71/('Performance Curves'!$J31*(1-'Performance Curves'!$R31*(1-AY71/AY35))/('Performance Curves'!$K31+'Performance Curves'!$L31*67+'Performance Curves'!$M31*67^2+'Performance Curves'!$N31*AY$1+'Performance Curves'!$O31*AY$1^2+'Performance Curves'!$P31*67*AY$1))),0)</f>
        <v>0</v>
      </c>
      <c r="AZ107">
        <f>IFERROR(AZ$2*(AZ71/('Performance Curves'!$J31*(1-'Performance Curves'!$R31*(1-AZ71/AZ35))/('Performance Curves'!$K31+'Performance Curves'!$L31*67+'Performance Curves'!$M31*67^2+'Performance Curves'!$N31*AZ$1+'Performance Curves'!$O31*AZ$1^2+'Performance Curves'!$P31*67*AZ$1))),0)</f>
        <v>0</v>
      </c>
      <c r="BA107">
        <f>IFERROR(BA$2*(BA71/('Performance Curves'!$J31*(1-'Performance Curves'!$R31*(1-BA71/BA35))/('Performance Curves'!$K31+'Performance Curves'!$L31*67+'Performance Curves'!$M31*67^2+'Performance Curves'!$N31*BA$1+'Performance Curves'!$O31*BA$1^2+'Performance Curves'!$P31*67*BA$1))),0)</f>
        <v>0</v>
      </c>
      <c r="BB107">
        <f>IFERROR(BB$2*(BB71/('Performance Curves'!$J31*(1-'Performance Curves'!$R31*(1-BB71/BB35))/('Performance Curves'!$K31+'Performance Curves'!$L31*67+'Performance Curves'!$M31*67^2+'Performance Curves'!$N31*BB$1+'Performance Curves'!$O31*BB$1^2+'Performance Curves'!$P31*67*BB$1))),0)</f>
        <v>0</v>
      </c>
      <c r="BC107">
        <f>IFERROR(BC$2*(BC71/('Performance Curves'!$J31*(1-'Performance Curves'!$R31*(1-BC71/BC35))/('Performance Curves'!$K31+'Performance Curves'!$L31*67+'Performance Curves'!$M31*67^2+'Performance Curves'!$N31*BC$1+'Performance Curves'!$O31*BC$1^2+'Performance Curves'!$P31*67*BC$1))),0)</f>
        <v>0</v>
      </c>
      <c r="BD107">
        <f>IFERROR(BD$2*(BD71/('Performance Curves'!$J31*(1-'Performance Curves'!$R31*(1-BD71/BD35))/('Performance Curves'!$K31+'Performance Curves'!$L31*67+'Performance Curves'!$M31*67^2+'Performance Curves'!$N31*BD$1+'Performance Curves'!$O31*BD$1^2+'Performance Curves'!$P31*67*BD$1))),0)</f>
        <v>0</v>
      </c>
      <c r="BE107">
        <f>IFERROR(BE$2*(BE71/('Performance Curves'!$J31*(1-'Performance Curves'!$R31*(1-BE71/BE35))/('Performance Curves'!$K31+'Performance Curves'!$L31*67+'Performance Curves'!$M31*67^2+'Performance Curves'!$N31*BE$1+'Performance Curves'!$O31*BE$1^2+'Performance Curves'!$P31*67*BE$1))),0)</f>
        <v>0</v>
      </c>
      <c r="BF107">
        <f>IFERROR(BF$2*(BF71/('Performance Curves'!$J31*(1-'Performance Curves'!$R31*(1-BF71/BF35))/('Performance Curves'!$K31+'Performance Curves'!$L31*67+'Performance Curves'!$M31*67^2+'Performance Curves'!$N31*BF$1+'Performance Curves'!$O31*BF$1^2+'Performance Curves'!$P31*67*BF$1))),0)</f>
        <v>0</v>
      </c>
      <c r="BG107">
        <f>IFERROR(BG$2*(BG71/('Performance Curves'!$J31*(1-'Performance Curves'!$R31*(1-BG71/BG35))/('Performance Curves'!$K31+'Performance Curves'!$L31*67+'Performance Curves'!$M31*67^2+'Performance Curves'!$N31*BG$1+'Performance Curves'!$O31*BG$1^2+'Performance Curves'!$P31*67*BG$1))),0)</f>
        <v>0</v>
      </c>
      <c r="BH107">
        <f>IFERROR(BH$2*(BH71/('Performance Curves'!$J31*(1-'Performance Curves'!$R31*(1-BH71/BH35))/('Performance Curves'!$K31+'Performance Curves'!$L31*67+'Performance Curves'!$M31*67^2+'Performance Curves'!$N31*BH$1+'Performance Curves'!$O31*BH$1^2+'Performance Curves'!$P31*67*BH$1))),0)</f>
        <v>0</v>
      </c>
      <c r="BI107">
        <f>IFERROR(BI$2*(BI71/('Performance Curves'!$J31*(1-'Performance Curves'!$R31*(1-BI71/BI35))/('Performance Curves'!$K31+'Performance Curves'!$L31*67+'Performance Curves'!$M31*67^2+'Performance Curves'!$N31*BI$1+'Performance Curves'!$O31*BI$1^2+'Performance Curves'!$P31*67*BI$1))),0)</f>
        <v>0</v>
      </c>
      <c r="BJ107">
        <f>IFERROR(BJ$2*(BJ71/('Performance Curves'!$J31*(1-'Performance Curves'!$R31*(1-BJ71/BJ35))/('Performance Curves'!$K31+'Performance Curves'!$L31*67+'Performance Curves'!$M31*67^2+'Performance Curves'!$N31*BJ$1+'Performance Curves'!$O31*BJ$1^2+'Performance Curves'!$P31*67*BJ$1))),0)</f>
        <v>0</v>
      </c>
      <c r="BK107">
        <f>IFERROR(BK$2*(BK71/('Performance Curves'!$J31*(1-'Performance Curves'!$R31*(1-BK71/BK35))/('Performance Curves'!$K31+'Performance Curves'!$L31*67+'Performance Curves'!$M31*67^2+'Performance Curves'!$N31*BK$1+'Performance Curves'!$O31*BK$1^2+'Performance Curves'!$P31*67*BK$1))),0)</f>
        <v>0</v>
      </c>
      <c r="BL107">
        <f>IFERROR(BL$2*(BL71/('Performance Curves'!$J31*(1-'Performance Curves'!$R31*(1-BL71/BL35))/('Performance Curves'!$K31+'Performance Curves'!$L31*67+'Performance Curves'!$M31*67^2+'Performance Curves'!$N31*BL$1+'Performance Curves'!$O31*BL$1^2+'Performance Curves'!$P31*67*BL$1))),0)</f>
        <v>0</v>
      </c>
      <c r="BM107">
        <f>IFERROR(BM$2*(BM71/('Performance Curves'!$J31*(1-'Performance Curves'!$R31*(1-BM71/BM35))/('Performance Curves'!$K31+'Performance Curves'!$L31*67+'Performance Curves'!$M31*67^2+'Performance Curves'!$N31*BM$1+'Performance Curves'!$O31*BM$1^2+'Performance Curves'!$P31*67*BM$1))),0)</f>
        <v>0</v>
      </c>
      <c r="BN107">
        <f>IFERROR(BN$2*(BN71/('Performance Curves'!$J31*(1-'Performance Curves'!$R31*(1-BN71/BN35))/('Performance Curves'!$K31+'Performance Curves'!$L31*67+'Performance Curves'!$M31*67^2+'Performance Curves'!$N31*BN$1+'Performance Curves'!$O31*BN$1^2+'Performance Curves'!$P31*67*BN$1))),0)</f>
        <v>0</v>
      </c>
      <c r="BO107">
        <f>IFERROR(BO$2*(BO71/('Performance Curves'!$J31*(1-'Performance Curves'!$R31*(1-BO71/BO35))/('Performance Curves'!$K31+'Performance Curves'!$L31*67+'Performance Curves'!$M31*67^2+'Performance Curves'!$N31*BO$1+'Performance Curves'!$O31*BO$1^2+'Performance Curves'!$P31*67*BO$1))),0)</f>
        <v>0</v>
      </c>
      <c r="BP107">
        <f>IFERROR(BP$2*(BP71/('Performance Curves'!$J31*(1-'Performance Curves'!$R31*(1-BP71/BP35))/('Performance Curves'!$K31+'Performance Curves'!$L31*67+'Performance Curves'!$M31*67^2+'Performance Curves'!$N31*BP$1+'Performance Curves'!$O31*BP$1^2+'Performance Curves'!$P31*67*BP$1))),0)</f>
        <v>0</v>
      </c>
      <c r="BQ107">
        <f>IFERROR(BQ$2*(BQ71/('Performance Curves'!$J31*(1-'Performance Curves'!$R31*(1-BQ71/BQ35))/('Performance Curves'!$K31+'Performance Curves'!$L31*67+'Performance Curves'!$M31*67^2+'Performance Curves'!$N31*BQ$1+'Performance Curves'!$O31*BQ$1^2+'Performance Curves'!$P31*67*BQ$1))),0)</f>
        <v>0</v>
      </c>
      <c r="BR107">
        <f>IFERROR(BR$2*(BR71/('Performance Curves'!$J31*(1-'Performance Curves'!$R31*(1-BR71/BR35))/('Performance Curves'!$K31+'Performance Curves'!$L31*67+'Performance Curves'!$M31*67^2+'Performance Curves'!$N31*BR$1+'Performance Curves'!$O31*BR$1^2+'Performance Curves'!$P31*67*BR$1))),0)</f>
        <v>0</v>
      </c>
      <c r="BS107">
        <f>IFERROR(BS$2*(BS71/('Performance Curves'!$J31*(1-'Performance Curves'!$R31*(1-BS71/BS35))/('Performance Curves'!$K31+'Performance Curves'!$L31*67+'Performance Curves'!$M31*67^2+'Performance Curves'!$N31*BS$1+'Performance Curves'!$O31*BS$1^2+'Performance Curves'!$P31*67*BS$1))),0)</f>
        <v>0</v>
      </c>
      <c r="BT107">
        <f>IFERROR(BT$2*(BT71/('Performance Curves'!$J31*(1-'Performance Curves'!$R31*(1-BT71/BT35))/('Performance Curves'!$K31+'Performance Curves'!$L31*67+'Performance Curves'!$M31*67^2+'Performance Curves'!$N31*BT$1+'Performance Curves'!$O31*BT$1^2+'Performance Curves'!$P31*67*BT$1))),0)</f>
        <v>0</v>
      </c>
      <c r="BU107">
        <f>IFERROR(BU$2*(BU71/('Performance Curves'!$J31*(1-'Performance Curves'!$R31*(1-BU71/BU35))/('Performance Curves'!$K31+'Performance Curves'!$L31*67+'Performance Curves'!$M31*67^2+'Performance Curves'!$N31*BU$1+'Performance Curves'!$O31*BU$1^2+'Performance Curves'!$P31*67*BU$1))),0)</f>
        <v>0</v>
      </c>
      <c r="BV107">
        <f>IFERROR(BV$2*(BV71/('Performance Curves'!$J31*(1-'Performance Curves'!$R31*(1-BV71/BV35))/('Performance Curves'!$K31+'Performance Curves'!$L31*67+'Performance Curves'!$M31*67^2+'Performance Curves'!$N31*BV$1+'Performance Curves'!$O31*BV$1^2+'Performance Curves'!$P31*67*BV$1))),0)</f>
        <v>0</v>
      </c>
      <c r="BW107">
        <f>IFERROR(BW$2*(BW71/('Performance Curves'!$J31*(1-'Performance Curves'!$R31*(1-BW71/BW35))/('Performance Curves'!$K31+'Performance Curves'!$L31*67+'Performance Curves'!$M31*67^2+'Performance Curves'!$N31*BW$1+'Performance Curves'!$O31*BW$1^2+'Performance Curves'!$P31*67*BW$1))),0)</f>
        <v>0</v>
      </c>
      <c r="BX107">
        <f>IFERROR(BX$2*(BX71/('Performance Curves'!$J31*(1-'Performance Curves'!$R31*(1-BX71/BX35))/('Performance Curves'!$K31+'Performance Curves'!$L31*67+'Performance Curves'!$M31*67^2+'Performance Curves'!$N31*BX$1+'Performance Curves'!$O31*BX$1^2+'Performance Curves'!$P31*67*BX$1))),0)</f>
        <v>0</v>
      </c>
      <c r="BY107">
        <f>IFERROR(BY$2*(BY71/('Performance Curves'!$J31*(1-'Performance Curves'!$R31*(1-BY71/BY35))/('Performance Curves'!$K31+'Performance Curves'!$L31*67+'Performance Curves'!$M31*67^2+'Performance Curves'!$N31*BY$1+'Performance Curves'!$O31*BY$1^2+'Performance Curves'!$P31*67*BY$1))),0)</f>
        <v>0</v>
      </c>
      <c r="BZ107">
        <f>IFERROR(BZ$2*(BZ71/('Performance Curves'!$J31*(1-'Performance Curves'!$R31*(1-BZ71/BZ35))/('Performance Curves'!$K31+'Performance Curves'!$L31*67+'Performance Curves'!$M31*67^2+'Performance Curves'!$N31*BZ$1+'Performance Curves'!$O31*BZ$1^2+'Performance Curves'!$P31*67*BZ$1))),0)</f>
        <v>0</v>
      </c>
      <c r="CA107">
        <f>IFERROR(CA$2*(CA71/('Performance Curves'!$J31*(1-'Performance Curves'!$R31*(1-CA71/CA35))/('Performance Curves'!$K31+'Performance Curves'!$L31*67+'Performance Curves'!$M31*67^2+'Performance Curves'!$N31*CA$1+'Performance Curves'!$O31*CA$1^2+'Performance Curves'!$P31*67*CA$1))),0)</f>
        <v>0</v>
      </c>
      <c r="CB107">
        <f>IFERROR(CB$2*(CB71/('Performance Curves'!$J31*(1-'Performance Curves'!$R31*(1-CB71/CB35))/('Performance Curves'!$K31+'Performance Curves'!$L31*67+'Performance Curves'!$M31*67^2+'Performance Curves'!$N31*CB$1+'Performance Curves'!$O31*CB$1^2+'Performance Curves'!$P31*67*CB$1))),0)</f>
        <v>0</v>
      </c>
      <c r="CC107">
        <f>IFERROR(CC$2*(CC71/('Performance Curves'!$J31*(1-'Performance Curves'!$R31*(1-CC71/CC35))/('Performance Curves'!$K31+'Performance Curves'!$L31*67+'Performance Curves'!$M31*67^2+'Performance Curves'!$N31*CC$1+'Performance Curves'!$O31*CC$1^2+'Performance Curves'!$P31*67*CC$1))),0)</f>
        <v>0</v>
      </c>
      <c r="CD107">
        <f>IFERROR(CD$2*(CD71/('Performance Curves'!$J31*(1-'Performance Curves'!$R31*(1-CD71/CD35))/('Performance Curves'!$K31+'Performance Curves'!$L31*67+'Performance Curves'!$M31*67^2+'Performance Curves'!$N31*CD$1+'Performance Curves'!$O31*CD$1^2+'Performance Curves'!$P31*67*CD$1))),0)</f>
        <v>0</v>
      </c>
    </row>
    <row r="108" spans="1:82" x14ac:dyDescent="0.25">
      <c r="A108" t="s">
        <v>347</v>
      </c>
      <c r="B108">
        <f>IFERROR(B$2*(B72/('Performance Curves'!$J32*(1-'Performance Curves'!$R32*(1-B72/B36))/('Performance Curves'!$K32+'Performance Curves'!$L32*67+'Performance Curves'!$M32*67^2+'Performance Curves'!$N32*B$1+'Performance Curves'!$O32*B$1^2+'Performance Curves'!$P32*67*B$1))),0)</f>
        <v>0</v>
      </c>
      <c r="C108">
        <f>IFERROR(C$2*(C72/('Performance Curves'!$J32*(1-'Performance Curves'!$R32*(1-C72/C36))/('Performance Curves'!$K32+'Performance Curves'!$L32*67+'Performance Curves'!$M32*67^2+'Performance Curves'!$N32*C$1+'Performance Curves'!$O32*C$1^2+'Performance Curves'!$P32*67*C$1))),0)</f>
        <v>0</v>
      </c>
      <c r="D108">
        <f>IFERROR(D$2*(D72/('Performance Curves'!$J32*(1-'Performance Curves'!$R32*(1-D72/D36))/('Performance Curves'!$K32+'Performance Curves'!$L32*67+'Performance Curves'!$M32*67^2+'Performance Curves'!$N32*D$1+'Performance Curves'!$O32*D$1^2+'Performance Curves'!$P32*67*D$1))),0)</f>
        <v>0</v>
      </c>
      <c r="E108">
        <f>IFERROR(E$2*(E72/('Performance Curves'!$J32*(1-'Performance Curves'!$R32*(1-E72/E36))/('Performance Curves'!$K32+'Performance Curves'!$L32*67+'Performance Curves'!$M32*67^2+'Performance Curves'!$N32*E$1+'Performance Curves'!$O32*E$1^2+'Performance Curves'!$P32*67*E$1))),0)</f>
        <v>0</v>
      </c>
      <c r="F108">
        <f>IFERROR(F$2*(F72/('Performance Curves'!$J32*(1-'Performance Curves'!$R32*(1-F72/F36))/('Performance Curves'!$K32+'Performance Curves'!$L32*67+'Performance Curves'!$M32*67^2+'Performance Curves'!$N32*F$1+'Performance Curves'!$O32*F$1^2+'Performance Curves'!$P32*67*F$1))),0)</f>
        <v>0</v>
      </c>
      <c r="G108">
        <f>IFERROR(G$2*(G72/('Performance Curves'!$J32*(1-'Performance Curves'!$R32*(1-G72/G36))/('Performance Curves'!$K32+'Performance Curves'!$L32*67+'Performance Curves'!$M32*67^2+'Performance Curves'!$N32*G$1+'Performance Curves'!$O32*G$1^2+'Performance Curves'!$P32*67*G$1))),0)</f>
        <v>0</v>
      </c>
      <c r="H108">
        <f>IFERROR(H$2*(H72/('Performance Curves'!$J32*(1-'Performance Curves'!$R32*(1-H72/H36))/('Performance Curves'!$K32+'Performance Curves'!$L32*67+'Performance Curves'!$M32*67^2+'Performance Curves'!$N32*H$1+'Performance Curves'!$O32*H$1^2+'Performance Curves'!$P32*67*H$1))),0)</f>
        <v>0</v>
      </c>
      <c r="I108">
        <f>IFERROR(I$2*(I72/('Performance Curves'!$J32*(1-'Performance Curves'!$R32*(1-I72/I36))/('Performance Curves'!$K32+'Performance Curves'!$L32*67+'Performance Curves'!$M32*67^2+'Performance Curves'!$N32*I$1+'Performance Curves'!$O32*I$1^2+'Performance Curves'!$P32*67*I$1))),0)</f>
        <v>0</v>
      </c>
      <c r="J108">
        <f>IFERROR(J$2*(J72/('Performance Curves'!$J32*(1-'Performance Curves'!$R32*(1-J72/J36))/('Performance Curves'!$K32+'Performance Curves'!$L32*67+'Performance Curves'!$M32*67^2+'Performance Curves'!$N32*J$1+'Performance Curves'!$O32*J$1^2+'Performance Curves'!$P32*67*J$1))),0)</f>
        <v>0</v>
      </c>
      <c r="K108">
        <f>IFERROR(K$2*(K72/('Performance Curves'!$J32*(1-'Performance Curves'!$R32*(1-K72/K36))/('Performance Curves'!$K32+'Performance Curves'!$L32*67+'Performance Curves'!$M32*67^2+'Performance Curves'!$N32*K$1+'Performance Curves'!$O32*K$1^2+'Performance Curves'!$P32*67*K$1))),0)</f>
        <v>0</v>
      </c>
      <c r="L108">
        <f>IFERROR(L$2*(L72/('Performance Curves'!$J32*(1-'Performance Curves'!$R32*(1-L72/L36))/('Performance Curves'!$K32+'Performance Curves'!$L32*67+'Performance Curves'!$M32*67^2+'Performance Curves'!$N32*L$1+'Performance Curves'!$O32*L$1^2+'Performance Curves'!$P32*67*L$1))),0)</f>
        <v>0</v>
      </c>
      <c r="M108">
        <f>IFERROR(M$2*(M72/('Performance Curves'!$J32*(1-'Performance Curves'!$R32*(1-M72/M36))/('Performance Curves'!$K32+'Performance Curves'!$L32*67+'Performance Curves'!$M32*67^2+'Performance Curves'!$N32*M$1+'Performance Curves'!$O32*M$1^2+'Performance Curves'!$P32*67*M$1))),0)</f>
        <v>0</v>
      </c>
      <c r="N108">
        <f>IFERROR(N$2*(N72/('Performance Curves'!$J32*(1-'Performance Curves'!$R32*(1-N72/N36))/('Performance Curves'!$K32+'Performance Curves'!$L32*67+'Performance Curves'!$M32*67^2+'Performance Curves'!$N32*N$1+'Performance Curves'!$O32*N$1^2+'Performance Curves'!$P32*67*N$1))),0)</f>
        <v>0</v>
      </c>
      <c r="O108">
        <f>IFERROR(O$2*(O72/('Performance Curves'!$J32*(1-'Performance Curves'!$R32*(1-O72/O36))/('Performance Curves'!$K32+'Performance Curves'!$L32*67+'Performance Curves'!$M32*67^2+'Performance Curves'!$N32*O$1+'Performance Curves'!$O32*O$1^2+'Performance Curves'!$P32*67*O$1))),0)</f>
        <v>0</v>
      </c>
      <c r="P108">
        <f>IFERROR(P$2*(P72/('Performance Curves'!$J32*(1-'Performance Curves'!$R32*(1-P72/P36))/('Performance Curves'!$K32+'Performance Curves'!$L32*67+'Performance Curves'!$M32*67^2+'Performance Curves'!$N32*P$1+'Performance Curves'!$O32*P$1^2+'Performance Curves'!$P32*67*P$1))),0)</f>
        <v>0</v>
      </c>
      <c r="Q108">
        <f>IFERROR(Q$2*(Q72/('Performance Curves'!$J32*(1-'Performance Curves'!$R32*(1-Q72/Q36))/('Performance Curves'!$K32+'Performance Curves'!$L32*67+'Performance Curves'!$M32*67^2+'Performance Curves'!$N32*Q$1+'Performance Curves'!$O32*Q$1^2+'Performance Curves'!$P32*67*Q$1))),0)</f>
        <v>0</v>
      </c>
      <c r="R108">
        <f>IFERROR(R$2*(R72/('Performance Curves'!$J32*(1-'Performance Curves'!$R32*(1-R72/R36))/('Performance Curves'!$K32+'Performance Curves'!$L32*67+'Performance Curves'!$M32*67^2+'Performance Curves'!$N32*R$1+'Performance Curves'!$O32*R$1^2+'Performance Curves'!$P32*67*R$1))),0)</f>
        <v>0</v>
      </c>
      <c r="S108">
        <f>IFERROR(S$2*(S72/('Performance Curves'!$J32*(1-'Performance Curves'!$R32*(1-S72/S36))/('Performance Curves'!$K32+'Performance Curves'!$L32*67+'Performance Curves'!$M32*67^2+'Performance Curves'!$N32*S$1+'Performance Curves'!$O32*S$1^2+'Performance Curves'!$P32*67*S$1))),0)</f>
        <v>0</v>
      </c>
      <c r="T108">
        <f>IFERROR(T$2*(T72/('Performance Curves'!$J32*(1-'Performance Curves'!$R32*(1-T72/T36))/('Performance Curves'!$K32+'Performance Curves'!$L32*67+'Performance Curves'!$M32*67^2+'Performance Curves'!$N32*T$1+'Performance Curves'!$O32*T$1^2+'Performance Curves'!$P32*67*T$1))),0)</f>
        <v>0</v>
      </c>
      <c r="U108">
        <f>IFERROR(U$2*(U72/('Performance Curves'!$J32*(1-'Performance Curves'!$R32*(1-U72/U36))/('Performance Curves'!$K32+'Performance Curves'!$L32*67+'Performance Curves'!$M32*67^2+'Performance Curves'!$N32*U$1+'Performance Curves'!$O32*U$1^2+'Performance Curves'!$P32*67*U$1))),0)</f>
        <v>0</v>
      </c>
      <c r="V108">
        <f>IFERROR(V$2*(V72/('Performance Curves'!$J32*(1-'Performance Curves'!$R32*(1-V72/V36))/('Performance Curves'!$K32+'Performance Curves'!$L32*67+'Performance Curves'!$M32*67^2+'Performance Curves'!$N32*V$1+'Performance Curves'!$O32*V$1^2+'Performance Curves'!$P32*67*V$1))),0)</f>
        <v>0</v>
      </c>
      <c r="W108">
        <f>IFERROR(W$2*(W72/('Performance Curves'!$J32*(1-'Performance Curves'!$R32*(1-W72/W36))/('Performance Curves'!$K32+'Performance Curves'!$L32*67+'Performance Curves'!$M32*67^2+'Performance Curves'!$N32*W$1+'Performance Curves'!$O32*W$1^2+'Performance Curves'!$P32*67*W$1))),0)</f>
        <v>0</v>
      </c>
      <c r="X108">
        <f>IFERROR(X$2*(X72/('Performance Curves'!$J32*(1-'Performance Curves'!$R32*(1-X72/X36))/('Performance Curves'!$K32+'Performance Curves'!$L32*67+'Performance Curves'!$M32*67^2+'Performance Curves'!$N32*X$1+'Performance Curves'!$O32*X$1^2+'Performance Curves'!$P32*67*X$1))),0)</f>
        <v>0</v>
      </c>
      <c r="Y108">
        <f>IFERROR(Y$2*(Y72/('Performance Curves'!$J32*(1-'Performance Curves'!$R32*(1-Y72/Y36))/('Performance Curves'!$K32+'Performance Curves'!$L32*67+'Performance Curves'!$M32*67^2+'Performance Curves'!$N32*Y$1+'Performance Curves'!$O32*Y$1^2+'Performance Curves'!$P32*67*Y$1))),0)</f>
        <v>0</v>
      </c>
      <c r="Z108">
        <f>IFERROR(Z$2*(Z72/('Performance Curves'!$J32*(1-'Performance Curves'!$R32*(1-Z72/Z36))/('Performance Curves'!$K32+'Performance Curves'!$L32*67+'Performance Curves'!$M32*67^2+'Performance Curves'!$N32*Z$1+'Performance Curves'!$O32*Z$1^2+'Performance Curves'!$P32*67*Z$1))),0)</f>
        <v>0</v>
      </c>
      <c r="AA108">
        <f>IFERROR(AA$2*(AA72/('Performance Curves'!$J32*(1-'Performance Curves'!$R32*(1-AA72/AA36))/('Performance Curves'!$K32+'Performance Curves'!$L32*67+'Performance Curves'!$M32*67^2+'Performance Curves'!$N32*AA$1+'Performance Curves'!$O32*AA$1^2+'Performance Curves'!$P32*67*AA$1))),0)</f>
        <v>0</v>
      </c>
      <c r="AB108">
        <f>IFERROR(AB$2*(AB72/('Performance Curves'!$J32*(1-'Performance Curves'!$R32*(1-AB72/AB36))/('Performance Curves'!$K32+'Performance Curves'!$L32*67+'Performance Curves'!$M32*67^2+'Performance Curves'!$N32*AB$1+'Performance Curves'!$O32*AB$1^2+'Performance Curves'!$P32*67*AB$1))),0)</f>
        <v>0</v>
      </c>
      <c r="AC108">
        <f>IFERROR(AC$2*(AC72/('Performance Curves'!$J32*(1-'Performance Curves'!$R32*(1-AC72/AC36))/('Performance Curves'!$K32+'Performance Curves'!$L32*67+'Performance Curves'!$M32*67^2+'Performance Curves'!$N32*AC$1+'Performance Curves'!$O32*AC$1^2+'Performance Curves'!$P32*67*AC$1))),0)</f>
        <v>0</v>
      </c>
      <c r="AD108">
        <f>IFERROR(AD$2*(AD72/('Performance Curves'!$J32*(1-'Performance Curves'!$R32*(1-AD72/AD36))/('Performance Curves'!$K32+'Performance Curves'!$L32*67+'Performance Curves'!$M32*67^2+'Performance Curves'!$N32*AD$1+'Performance Curves'!$O32*AD$1^2+'Performance Curves'!$P32*67*AD$1))),0)</f>
        <v>0</v>
      </c>
      <c r="AE108">
        <f>IFERROR(AE$2*(AE72/('Performance Curves'!$J32*(1-'Performance Curves'!$R32*(1-AE72/AE36))/('Performance Curves'!$K32+'Performance Curves'!$L32*67+'Performance Curves'!$M32*67^2+'Performance Curves'!$N32*AE$1+'Performance Curves'!$O32*AE$1^2+'Performance Curves'!$P32*67*AE$1))),0)</f>
        <v>0</v>
      </c>
      <c r="AF108">
        <f>IFERROR(AF$2*(AF72/('Performance Curves'!$J32*(1-'Performance Curves'!$R32*(1-AF72/AF36))/('Performance Curves'!$K32+'Performance Curves'!$L32*67+'Performance Curves'!$M32*67^2+'Performance Curves'!$N32*AF$1+'Performance Curves'!$O32*AF$1^2+'Performance Curves'!$P32*67*AF$1))),0)</f>
        <v>0</v>
      </c>
      <c r="AG108">
        <f>IFERROR(AG$2*(AG72/('Performance Curves'!$J32*(1-'Performance Curves'!$R32*(1-AG72/AG36))/('Performance Curves'!$K32+'Performance Curves'!$L32*67+'Performance Curves'!$M32*67^2+'Performance Curves'!$N32*AG$1+'Performance Curves'!$O32*AG$1^2+'Performance Curves'!$P32*67*AG$1))),0)</f>
        <v>0</v>
      </c>
      <c r="AH108">
        <f>IFERROR(AH$2*(AH72/('Performance Curves'!$J32*(1-'Performance Curves'!$R32*(1-AH72/AH36))/('Performance Curves'!$K32+'Performance Curves'!$L32*67+'Performance Curves'!$M32*67^2+'Performance Curves'!$N32*AH$1+'Performance Curves'!$O32*AH$1^2+'Performance Curves'!$P32*67*AH$1))),0)</f>
        <v>0</v>
      </c>
      <c r="AI108">
        <f>IFERROR(AI$2*(AI72/('Performance Curves'!$J32*(1-'Performance Curves'!$R32*(1-AI72/AI36))/('Performance Curves'!$K32+'Performance Curves'!$L32*67+'Performance Curves'!$M32*67^2+'Performance Curves'!$N32*AI$1+'Performance Curves'!$O32*AI$1^2+'Performance Curves'!$P32*67*AI$1))),0)</f>
        <v>0</v>
      </c>
      <c r="AJ108">
        <f>IFERROR(AJ$2*(AJ72/('Performance Curves'!$J32*(1-'Performance Curves'!$R32*(1-AJ72/AJ36))/('Performance Curves'!$K32+'Performance Curves'!$L32*67+'Performance Curves'!$M32*67^2+'Performance Curves'!$N32*AJ$1+'Performance Curves'!$O32*AJ$1^2+'Performance Curves'!$P32*67*AJ$1))),0)</f>
        <v>0</v>
      </c>
      <c r="AK108">
        <f>IFERROR(AK$2*(AK72/('Performance Curves'!$J32*(1-'Performance Curves'!$R32*(1-AK72/AK36))/('Performance Curves'!$K32+'Performance Curves'!$L32*67+'Performance Curves'!$M32*67^2+'Performance Curves'!$N32*AK$1+'Performance Curves'!$O32*AK$1^2+'Performance Curves'!$P32*67*AK$1))),0)</f>
        <v>0</v>
      </c>
      <c r="AL108">
        <f>IFERROR(AL$2*(AL72/('Performance Curves'!$J32*(1-'Performance Curves'!$R32*(1-AL72/AL36))/('Performance Curves'!$K32+'Performance Curves'!$L32*67+'Performance Curves'!$M32*67^2+'Performance Curves'!$N32*AL$1+'Performance Curves'!$O32*AL$1^2+'Performance Curves'!$P32*67*AL$1))),0)</f>
        <v>0</v>
      </c>
      <c r="AM108">
        <f>IFERROR(AM$2*(AM72/('Performance Curves'!$J32*(1-'Performance Curves'!$R32*(1-AM72/AM36))/('Performance Curves'!$K32+'Performance Curves'!$L32*67+'Performance Curves'!$M32*67^2+'Performance Curves'!$N32*AM$1+'Performance Curves'!$O32*AM$1^2+'Performance Curves'!$P32*67*AM$1))),0)</f>
        <v>0</v>
      </c>
      <c r="AN108">
        <f>IFERROR(AN$2*(AN72/('Performance Curves'!$J32*(1-'Performance Curves'!$R32*(1-AN72/AN36))/('Performance Curves'!$K32+'Performance Curves'!$L32*67+'Performance Curves'!$M32*67^2+'Performance Curves'!$N32*AN$1+'Performance Curves'!$O32*AN$1^2+'Performance Curves'!$P32*67*AN$1))),0)</f>
        <v>0</v>
      </c>
      <c r="AO108">
        <f>IFERROR(AO$2*(AO72/('Performance Curves'!$J32*(1-'Performance Curves'!$R32*(1-AO72/AO36))/('Performance Curves'!$K32+'Performance Curves'!$L32*67+'Performance Curves'!$M32*67^2+'Performance Curves'!$N32*AO$1+'Performance Curves'!$O32*AO$1^2+'Performance Curves'!$P32*67*AO$1))),0)</f>
        <v>0</v>
      </c>
      <c r="AP108">
        <f>IFERROR(AP$2*(AP72/('Performance Curves'!$J32*(1-'Performance Curves'!$R32*(1-AP72/AP36))/('Performance Curves'!$K32+'Performance Curves'!$L32*67+'Performance Curves'!$M32*67^2+'Performance Curves'!$N32*AP$1+'Performance Curves'!$O32*AP$1^2+'Performance Curves'!$P32*67*AP$1))),0)</f>
        <v>0</v>
      </c>
      <c r="AQ108">
        <f>IFERROR(AQ$2*(AQ72/('Performance Curves'!$J32*(1-'Performance Curves'!$R32*(1-AQ72/AQ36))/('Performance Curves'!$K32+'Performance Curves'!$L32*67+'Performance Curves'!$M32*67^2+'Performance Curves'!$N32*AQ$1+'Performance Curves'!$O32*AQ$1^2+'Performance Curves'!$P32*67*AQ$1))),0)</f>
        <v>0</v>
      </c>
      <c r="AR108">
        <f>IFERROR(AR$2*(AR72/('Performance Curves'!$J32*(1-'Performance Curves'!$R32*(1-AR72/AR36))/('Performance Curves'!$K32+'Performance Curves'!$L32*67+'Performance Curves'!$M32*67^2+'Performance Curves'!$N32*AR$1+'Performance Curves'!$O32*AR$1^2+'Performance Curves'!$P32*67*AR$1))),0)</f>
        <v>0</v>
      </c>
      <c r="AS108">
        <f>IFERROR(AS$2*(AS72/('Performance Curves'!$J32*(1-'Performance Curves'!$R32*(1-AS72/AS36))/('Performance Curves'!$K32+'Performance Curves'!$L32*67+'Performance Curves'!$M32*67^2+'Performance Curves'!$N32*AS$1+'Performance Curves'!$O32*AS$1^2+'Performance Curves'!$P32*67*AS$1))),0)</f>
        <v>0</v>
      </c>
      <c r="AT108">
        <f>IFERROR(AT$2*(AT72/('Performance Curves'!$J32*(1-'Performance Curves'!$R32*(1-AT72/AT36))/('Performance Curves'!$K32+'Performance Curves'!$L32*67+'Performance Curves'!$M32*67^2+'Performance Curves'!$N32*AT$1+'Performance Curves'!$O32*AT$1^2+'Performance Curves'!$P32*67*AT$1))),0)</f>
        <v>0</v>
      </c>
      <c r="AU108">
        <f>IFERROR(AU$2*(AU72/('Performance Curves'!$J32*(1-'Performance Curves'!$R32*(1-AU72/AU36))/('Performance Curves'!$K32+'Performance Curves'!$L32*67+'Performance Curves'!$M32*67^2+'Performance Curves'!$N32*AU$1+'Performance Curves'!$O32*AU$1^2+'Performance Curves'!$P32*67*AU$1))),0)</f>
        <v>0</v>
      </c>
      <c r="AV108">
        <f>IFERROR(AV$2*(AV72/('Performance Curves'!$J32*(1-'Performance Curves'!$R32*(1-AV72/AV36))/('Performance Curves'!$K32+'Performance Curves'!$L32*67+'Performance Curves'!$M32*67^2+'Performance Curves'!$N32*AV$1+'Performance Curves'!$O32*AV$1^2+'Performance Curves'!$P32*67*AV$1))),0)</f>
        <v>0</v>
      </c>
      <c r="AW108">
        <f>IFERROR(AW$2*(AW72/('Performance Curves'!$J32*(1-'Performance Curves'!$R32*(1-AW72/AW36))/('Performance Curves'!$K32+'Performance Curves'!$L32*67+'Performance Curves'!$M32*67^2+'Performance Curves'!$N32*AW$1+'Performance Curves'!$O32*AW$1^2+'Performance Curves'!$P32*67*AW$1))),0)</f>
        <v>0</v>
      </c>
      <c r="AX108">
        <f>IFERROR(AX$2*(AX72/('Performance Curves'!$J32*(1-'Performance Curves'!$R32*(1-AX72/AX36))/('Performance Curves'!$K32+'Performance Curves'!$L32*67+'Performance Curves'!$M32*67^2+'Performance Curves'!$N32*AX$1+'Performance Curves'!$O32*AX$1^2+'Performance Curves'!$P32*67*AX$1))),0)</f>
        <v>0</v>
      </c>
      <c r="AY108">
        <f>IFERROR(AY$2*(AY72/('Performance Curves'!$J32*(1-'Performance Curves'!$R32*(1-AY72/AY36))/('Performance Curves'!$K32+'Performance Curves'!$L32*67+'Performance Curves'!$M32*67^2+'Performance Curves'!$N32*AY$1+'Performance Curves'!$O32*AY$1^2+'Performance Curves'!$P32*67*AY$1))),0)</f>
        <v>0</v>
      </c>
      <c r="AZ108">
        <f>IFERROR(AZ$2*(AZ72/('Performance Curves'!$J32*(1-'Performance Curves'!$R32*(1-AZ72/AZ36))/('Performance Curves'!$K32+'Performance Curves'!$L32*67+'Performance Curves'!$M32*67^2+'Performance Curves'!$N32*AZ$1+'Performance Curves'!$O32*AZ$1^2+'Performance Curves'!$P32*67*AZ$1))),0)</f>
        <v>0</v>
      </c>
      <c r="BA108">
        <f>IFERROR(BA$2*(BA72/('Performance Curves'!$J32*(1-'Performance Curves'!$R32*(1-BA72/BA36))/('Performance Curves'!$K32+'Performance Curves'!$L32*67+'Performance Curves'!$M32*67^2+'Performance Curves'!$N32*BA$1+'Performance Curves'!$O32*BA$1^2+'Performance Curves'!$P32*67*BA$1))),0)</f>
        <v>0</v>
      </c>
      <c r="BB108">
        <f>IFERROR(BB$2*(BB72/('Performance Curves'!$J32*(1-'Performance Curves'!$R32*(1-BB72/BB36))/('Performance Curves'!$K32+'Performance Curves'!$L32*67+'Performance Curves'!$M32*67^2+'Performance Curves'!$N32*BB$1+'Performance Curves'!$O32*BB$1^2+'Performance Curves'!$P32*67*BB$1))),0)</f>
        <v>0</v>
      </c>
      <c r="BC108">
        <f>IFERROR(BC$2*(BC72/('Performance Curves'!$J32*(1-'Performance Curves'!$R32*(1-BC72/BC36))/('Performance Curves'!$K32+'Performance Curves'!$L32*67+'Performance Curves'!$M32*67^2+'Performance Curves'!$N32*BC$1+'Performance Curves'!$O32*BC$1^2+'Performance Curves'!$P32*67*BC$1))),0)</f>
        <v>0</v>
      </c>
      <c r="BD108">
        <f>IFERROR(BD$2*(BD72/('Performance Curves'!$J32*(1-'Performance Curves'!$R32*(1-BD72/BD36))/('Performance Curves'!$K32+'Performance Curves'!$L32*67+'Performance Curves'!$M32*67^2+'Performance Curves'!$N32*BD$1+'Performance Curves'!$O32*BD$1^2+'Performance Curves'!$P32*67*BD$1))),0)</f>
        <v>0</v>
      </c>
      <c r="BE108">
        <f>IFERROR(BE$2*(BE72/('Performance Curves'!$J32*(1-'Performance Curves'!$R32*(1-BE72/BE36))/('Performance Curves'!$K32+'Performance Curves'!$L32*67+'Performance Curves'!$M32*67^2+'Performance Curves'!$N32*BE$1+'Performance Curves'!$O32*BE$1^2+'Performance Curves'!$P32*67*BE$1))),0)</f>
        <v>0</v>
      </c>
      <c r="BF108">
        <f>IFERROR(BF$2*(BF72/('Performance Curves'!$J32*(1-'Performance Curves'!$R32*(1-BF72/BF36))/('Performance Curves'!$K32+'Performance Curves'!$L32*67+'Performance Curves'!$M32*67^2+'Performance Curves'!$N32*BF$1+'Performance Curves'!$O32*BF$1^2+'Performance Curves'!$P32*67*BF$1))),0)</f>
        <v>0</v>
      </c>
      <c r="BG108">
        <f>IFERROR(BG$2*(BG72/('Performance Curves'!$J32*(1-'Performance Curves'!$R32*(1-BG72/BG36))/('Performance Curves'!$K32+'Performance Curves'!$L32*67+'Performance Curves'!$M32*67^2+'Performance Curves'!$N32*BG$1+'Performance Curves'!$O32*BG$1^2+'Performance Curves'!$P32*67*BG$1))),0)</f>
        <v>0</v>
      </c>
      <c r="BH108">
        <f>IFERROR(BH$2*(BH72/('Performance Curves'!$J32*(1-'Performance Curves'!$R32*(1-BH72/BH36))/('Performance Curves'!$K32+'Performance Curves'!$L32*67+'Performance Curves'!$M32*67^2+'Performance Curves'!$N32*BH$1+'Performance Curves'!$O32*BH$1^2+'Performance Curves'!$P32*67*BH$1))),0)</f>
        <v>0</v>
      </c>
      <c r="BI108">
        <f>IFERROR(BI$2*(BI72/('Performance Curves'!$J32*(1-'Performance Curves'!$R32*(1-BI72/BI36))/('Performance Curves'!$K32+'Performance Curves'!$L32*67+'Performance Curves'!$M32*67^2+'Performance Curves'!$N32*BI$1+'Performance Curves'!$O32*BI$1^2+'Performance Curves'!$P32*67*BI$1))),0)</f>
        <v>0</v>
      </c>
      <c r="BJ108">
        <f>IFERROR(BJ$2*(BJ72/('Performance Curves'!$J32*(1-'Performance Curves'!$R32*(1-BJ72/BJ36))/('Performance Curves'!$K32+'Performance Curves'!$L32*67+'Performance Curves'!$M32*67^2+'Performance Curves'!$N32*BJ$1+'Performance Curves'!$O32*BJ$1^2+'Performance Curves'!$P32*67*BJ$1))),0)</f>
        <v>0</v>
      </c>
      <c r="BK108">
        <f>IFERROR(BK$2*(BK72/('Performance Curves'!$J32*(1-'Performance Curves'!$R32*(1-BK72/BK36))/('Performance Curves'!$K32+'Performance Curves'!$L32*67+'Performance Curves'!$M32*67^2+'Performance Curves'!$N32*BK$1+'Performance Curves'!$O32*BK$1^2+'Performance Curves'!$P32*67*BK$1))),0)</f>
        <v>0</v>
      </c>
      <c r="BL108">
        <f>IFERROR(BL$2*(BL72/('Performance Curves'!$J32*(1-'Performance Curves'!$R32*(1-BL72/BL36))/('Performance Curves'!$K32+'Performance Curves'!$L32*67+'Performance Curves'!$M32*67^2+'Performance Curves'!$N32*BL$1+'Performance Curves'!$O32*BL$1^2+'Performance Curves'!$P32*67*BL$1))),0)</f>
        <v>0</v>
      </c>
      <c r="BM108">
        <f>IFERROR(BM$2*(BM72/('Performance Curves'!$J32*(1-'Performance Curves'!$R32*(1-BM72/BM36))/('Performance Curves'!$K32+'Performance Curves'!$L32*67+'Performance Curves'!$M32*67^2+'Performance Curves'!$N32*BM$1+'Performance Curves'!$O32*BM$1^2+'Performance Curves'!$P32*67*BM$1))),0)</f>
        <v>0</v>
      </c>
      <c r="BN108">
        <f>IFERROR(BN$2*(BN72/('Performance Curves'!$J32*(1-'Performance Curves'!$R32*(1-BN72/BN36))/('Performance Curves'!$K32+'Performance Curves'!$L32*67+'Performance Curves'!$M32*67^2+'Performance Curves'!$N32*BN$1+'Performance Curves'!$O32*BN$1^2+'Performance Curves'!$P32*67*BN$1))),0)</f>
        <v>0</v>
      </c>
      <c r="BO108">
        <f>IFERROR(BO$2*(BO72/('Performance Curves'!$J32*(1-'Performance Curves'!$R32*(1-BO72/BO36))/('Performance Curves'!$K32+'Performance Curves'!$L32*67+'Performance Curves'!$M32*67^2+'Performance Curves'!$N32*BO$1+'Performance Curves'!$O32*BO$1^2+'Performance Curves'!$P32*67*BO$1))),0)</f>
        <v>0</v>
      </c>
      <c r="BP108">
        <f>IFERROR(BP$2*(BP72/('Performance Curves'!$J32*(1-'Performance Curves'!$R32*(1-BP72/BP36))/('Performance Curves'!$K32+'Performance Curves'!$L32*67+'Performance Curves'!$M32*67^2+'Performance Curves'!$N32*BP$1+'Performance Curves'!$O32*BP$1^2+'Performance Curves'!$P32*67*BP$1))),0)</f>
        <v>0</v>
      </c>
      <c r="BQ108">
        <f>IFERROR(BQ$2*(BQ72/('Performance Curves'!$J32*(1-'Performance Curves'!$R32*(1-BQ72/BQ36))/('Performance Curves'!$K32+'Performance Curves'!$L32*67+'Performance Curves'!$M32*67^2+'Performance Curves'!$N32*BQ$1+'Performance Curves'!$O32*BQ$1^2+'Performance Curves'!$P32*67*BQ$1))),0)</f>
        <v>0</v>
      </c>
      <c r="BR108">
        <f>IFERROR(BR$2*(BR72/('Performance Curves'!$J32*(1-'Performance Curves'!$R32*(1-BR72/BR36))/('Performance Curves'!$K32+'Performance Curves'!$L32*67+'Performance Curves'!$M32*67^2+'Performance Curves'!$N32*BR$1+'Performance Curves'!$O32*BR$1^2+'Performance Curves'!$P32*67*BR$1))),0)</f>
        <v>0</v>
      </c>
      <c r="BS108">
        <f>IFERROR(BS$2*(BS72/('Performance Curves'!$J32*(1-'Performance Curves'!$R32*(1-BS72/BS36))/('Performance Curves'!$K32+'Performance Curves'!$L32*67+'Performance Curves'!$M32*67^2+'Performance Curves'!$N32*BS$1+'Performance Curves'!$O32*BS$1^2+'Performance Curves'!$P32*67*BS$1))),0)</f>
        <v>0</v>
      </c>
      <c r="BT108">
        <f>IFERROR(BT$2*(BT72/('Performance Curves'!$J32*(1-'Performance Curves'!$R32*(1-BT72/BT36))/('Performance Curves'!$K32+'Performance Curves'!$L32*67+'Performance Curves'!$M32*67^2+'Performance Curves'!$N32*BT$1+'Performance Curves'!$O32*BT$1^2+'Performance Curves'!$P32*67*BT$1))),0)</f>
        <v>0</v>
      </c>
      <c r="BU108">
        <f>IFERROR(BU$2*(BU72/('Performance Curves'!$J32*(1-'Performance Curves'!$R32*(1-BU72/BU36))/('Performance Curves'!$K32+'Performance Curves'!$L32*67+'Performance Curves'!$M32*67^2+'Performance Curves'!$N32*BU$1+'Performance Curves'!$O32*BU$1^2+'Performance Curves'!$P32*67*BU$1))),0)</f>
        <v>0</v>
      </c>
      <c r="BV108">
        <f>IFERROR(BV$2*(BV72/('Performance Curves'!$J32*(1-'Performance Curves'!$R32*(1-BV72/BV36))/('Performance Curves'!$K32+'Performance Curves'!$L32*67+'Performance Curves'!$M32*67^2+'Performance Curves'!$N32*BV$1+'Performance Curves'!$O32*BV$1^2+'Performance Curves'!$P32*67*BV$1))),0)</f>
        <v>0</v>
      </c>
      <c r="BW108">
        <f>IFERROR(BW$2*(BW72/('Performance Curves'!$J32*(1-'Performance Curves'!$R32*(1-BW72/BW36))/('Performance Curves'!$K32+'Performance Curves'!$L32*67+'Performance Curves'!$M32*67^2+'Performance Curves'!$N32*BW$1+'Performance Curves'!$O32*BW$1^2+'Performance Curves'!$P32*67*BW$1))),0)</f>
        <v>0</v>
      </c>
      <c r="BX108">
        <f>IFERROR(BX$2*(BX72/('Performance Curves'!$J32*(1-'Performance Curves'!$R32*(1-BX72/BX36))/('Performance Curves'!$K32+'Performance Curves'!$L32*67+'Performance Curves'!$M32*67^2+'Performance Curves'!$N32*BX$1+'Performance Curves'!$O32*BX$1^2+'Performance Curves'!$P32*67*BX$1))),0)</f>
        <v>0</v>
      </c>
      <c r="BY108">
        <f>IFERROR(BY$2*(BY72/('Performance Curves'!$J32*(1-'Performance Curves'!$R32*(1-BY72/BY36))/('Performance Curves'!$K32+'Performance Curves'!$L32*67+'Performance Curves'!$M32*67^2+'Performance Curves'!$N32*BY$1+'Performance Curves'!$O32*BY$1^2+'Performance Curves'!$P32*67*BY$1))),0)</f>
        <v>0</v>
      </c>
      <c r="BZ108">
        <f>IFERROR(BZ$2*(BZ72/('Performance Curves'!$J32*(1-'Performance Curves'!$R32*(1-BZ72/BZ36))/('Performance Curves'!$K32+'Performance Curves'!$L32*67+'Performance Curves'!$M32*67^2+'Performance Curves'!$N32*BZ$1+'Performance Curves'!$O32*BZ$1^2+'Performance Curves'!$P32*67*BZ$1))),0)</f>
        <v>0</v>
      </c>
      <c r="CA108">
        <f>IFERROR(CA$2*(CA72/('Performance Curves'!$J32*(1-'Performance Curves'!$R32*(1-CA72/CA36))/('Performance Curves'!$K32+'Performance Curves'!$L32*67+'Performance Curves'!$M32*67^2+'Performance Curves'!$N32*CA$1+'Performance Curves'!$O32*CA$1^2+'Performance Curves'!$P32*67*CA$1))),0)</f>
        <v>0</v>
      </c>
      <c r="CB108">
        <f>IFERROR(CB$2*(CB72/('Performance Curves'!$J32*(1-'Performance Curves'!$R32*(1-CB72/CB36))/('Performance Curves'!$K32+'Performance Curves'!$L32*67+'Performance Curves'!$M32*67^2+'Performance Curves'!$N32*CB$1+'Performance Curves'!$O32*CB$1^2+'Performance Curves'!$P32*67*CB$1))),0)</f>
        <v>0</v>
      </c>
      <c r="CC108">
        <f>IFERROR(CC$2*(CC72/('Performance Curves'!$J32*(1-'Performance Curves'!$R32*(1-CC72/CC36))/('Performance Curves'!$K32+'Performance Curves'!$L32*67+'Performance Curves'!$M32*67^2+'Performance Curves'!$N32*CC$1+'Performance Curves'!$O32*CC$1^2+'Performance Curves'!$P32*67*CC$1))),0)</f>
        <v>0</v>
      </c>
      <c r="CD108">
        <f>IFERROR(CD$2*(CD72/('Performance Curves'!$J32*(1-'Performance Curves'!$R32*(1-CD72/CD36))/('Performance Curves'!$K32+'Performance Curves'!$L32*67+'Performance Curves'!$M32*67^2+'Performance Curves'!$N32*CD$1+'Performance Curves'!$O32*CD$1^2+'Performance Curves'!$P32*67*CD$1))),0)</f>
        <v>0</v>
      </c>
    </row>
    <row r="109" spans="1:82" x14ac:dyDescent="0.25">
      <c r="A109" t="s">
        <v>348</v>
      </c>
      <c r="B109">
        <f>IFERROR(B$2*(B73/('Performance Curves'!$J33*(1-'Performance Curves'!$R33*(1-B73/B37))/('Performance Curves'!$K33+'Performance Curves'!$L33*67+'Performance Curves'!$M33*67^2+'Performance Curves'!$N33*B$1+'Performance Curves'!$O33*B$1^2+'Performance Curves'!$P33*67*B$1))),0)</f>
        <v>0</v>
      </c>
      <c r="C109">
        <f>IFERROR(C$2*(C73/('Performance Curves'!$J33*(1-'Performance Curves'!$R33*(1-C73/C37))/('Performance Curves'!$K33+'Performance Curves'!$L33*67+'Performance Curves'!$M33*67^2+'Performance Curves'!$N33*C$1+'Performance Curves'!$O33*C$1^2+'Performance Curves'!$P33*67*C$1))),0)</f>
        <v>0</v>
      </c>
      <c r="D109">
        <f>IFERROR(D$2*(D73/('Performance Curves'!$J33*(1-'Performance Curves'!$R33*(1-D73/D37))/('Performance Curves'!$K33+'Performance Curves'!$L33*67+'Performance Curves'!$M33*67^2+'Performance Curves'!$N33*D$1+'Performance Curves'!$O33*D$1^2+'Performance Curves'!$P33*67*D$1))),0)</f>
        <v>0</v>
      </c>
      <c r="E109">
        <f>IFERROR(E$2*(E73/('Performance Curves'!$J33*(1-'Performance Curves'!$R33*(1-E73/E37))/('Performance Curves'!$K33+'Performance Curves'!$L33*67+'Performance Curves'!$M33*67^2+'Performance Curves'!$N33*E$1+'Performance Curves'!$O33*E$1^2+'Performance Curves'!$P33*67*E$1))),0)</f>
        <v>0</v>
      </c>
      <c r="F109">
        <f>IFERROR(F$2*(F73/('Performance Curves'!$J33*(1-'Performance Curves'!$R33*(1-F73/F37))/('Performance Curves'!$K33+'Performance Curves'!$L33*67+'Performance Curves'!$M33*67^2+'Performance Curves'!$N33*F$1+'Performance Curves'!$O33*F$1^2+'Performance Curves'!$P33*67*F$1))),0)</f>
        <v>0</v>
      </c>
      <c r="G109">
        <f>IFERROR(G$2*(G73/('Performance Curves'!$J33*(1-'Performance Curves'!$R33*(1-G73/G37))/('Performance Curves'!$K33+'Performance Curves'!$L33*67+'Performance Curves'!$M33*67^2+'Performance Curves'!$N33*G$1+'Performance Curves'!$O33*G$1^2+'Performance Curves'!$P33*67*G$1))),0)</f>
        <v>0</v>
      </c>
      <c r="H109">
        <f>IFERROR(H$2*(H73/('Performance Curves'!$J33*(1-'Performance Curves'!$R33*(1-H73/H37))/('Performance Curves'!$K33+'Performance Curves'!$L33*67+'Performance Curves'!$M33*67^2+'Performance Curves'!$N33*H$1+'Performance Curves'!$O33*H$1^2+'Performance Curves'!$P33*67*H$1))),0)</f>
        <v>0</v>
      </c>
      <c r="I109">
        <f>IFERROR(I$2*(I73/('Performance Curves'!$J33*(1-'Performance Curves'!$R33*(1-I73/I37))/('Performance Curves'!$K33+'Performance Curves'!$L33*67+'Performance Curves'!$M33*67^2+'Performance Curves'!$N33*I$1+'Performance Curves'!$O33*I$1^2+'Performance Curves'!$P33*67*I$1))),0)</f>
        <v>0</v>
      </c>
      <c r="J109">
        <f>IFERROR(J$2*(J73/('Performance Curves'!$J33*(1-'Performance Curves'!$R33*(1-J73/J37))/('Performance Curves'!$K33+'Performance Curves'!$L33*67+'Performance Curves'!$M33*67^2+'Performance Curves'!$N33*J$1+'Performance Curves'!$O33*J$1^2+'Performance Curves'!$P33*67*J$1))),0)</f>
        <v>0</v>
      </c>
      <c r="K109">
        <f>IFERROR(K$2*(K73/('Performance Curves'!$J33*(1-'Performance Curves'!$R33*(1-K73/K37))/('Performance Curves'!$K33+'Performance Curves'!$L33*67+'Performance Curves'!$M33*67^2+'Performance Curves'!$N33*K$1+'Performance Curves'!$O33*K$1^2+'Performance Curves'!$P33*67*K$1))),0)</f>
        <v>0</v>
      </c>
      <c r="L109">
        <f>IFERROR(L$2*(L73/('Performance Curves'!$J33*(1-'Performance Curves'!$R33*(1-L73/L37))/('Performance Curves'!$K33+'Performance Curves'!$L33*67+'Performance Curves'!$M33*67^2+'Performance Curves'!$N33*L$1+'Performance Curves'!$O33*L$1^2+'Performance Curves'!$P33*67*L$1))),0)</f>
        <v>0</v>
      </c>
      <c r="M109">
        <f>IFERROR(M$2*(M73/('Performance Curves'!$J33*(1-'Performance Curves'!$R33*(1-M73/M37))/('Performance Curves'!$K33+'Performance Curves'!$L33*67+'Performance Curves'!$M33*67^2+'Performance Curves'!$N33*M$1+'Performance Curves'!$O33*M$1^2+'Performance Curves'!$P33*67*M$1))),0)</f>
        <v>0</v>
      </c>
      <c r="N109">
        <f>IFERROR(N$2*(N73/('Performance Curves'!$J33*(1-'Performance Curves'!$R33*(1-N73/N37))/('Performance Curves'!$K33+'Performance Curves'!$L33*67+'Performance Curves'!$M33*67^2+'Performance Curves'!$N33*N$1+'Performance Curves'!$O33*N$1^2+'Performance Curves'!$P33*67*N$1))),0)</f>
        <v>0</v>
      </c>
      <c r="O109">
        <f>IFERROR(O$2*(O73/('Performance Curves'!$J33*(1-'Performance Curves'!$R33*(1-O73/O37))/('Performance Curves'!$K33+'Performance Curves'!$L33*67+'Performance Curves'!$M33*67^2+'Performance Curves'!$N33*O$1+'Performance Curves'!$O33*O$1^2+'Performance Curves'!$P33*67*O$1))),0)</f>
        <v>0</v>
      </c>
      <c r="P109">
        <f>IFERROR(P$2*(P73/('Performance Curves'!$J33*(1-'Performance Curves'!$R33*(1-P73/P37))/('Performance Curves'!$K33+'Performance Curves'!$L33*67+'Performance Curves'!$M33*67^2+'Performance Curves'!$N33*P$1+'Performance Curves'!$O33*P$1^2+'Performance Curves'!$P33*67*P$1))),0)</f>
        <v>0</v>
      </c>
      <c r="Q109">
        <f>IFERROR(Q$2*(Q73/('Performance Curves'!$J33*(1-'Performance Curves'!$R33*(1-Q73/Q37))/('Performance Curves'!$K33+'Performance Curves'!$L33*67+'Performance Curves'!$M33*67^2+'Performance Curves'!$N33*Q$1+'Performance Curves'!$O33*Q$1^2+'Performance Curves'!$P33*67*Q$1))),0)</f>
        <v>0</v>
      </c>
      <c r="R109">
        <f>IFERROR(R$2*(R73/('Performance Curves'!$J33*(1-'Performance Curves'!$R33*(1-R73/R37))/('Performance Curves'!$K33+'Performance Curves'!$L33*67+'Performance Curves'!$M33*67^2+'Performance Curves'!$N33*R$1+'Performance Curves'!$O33*R$1^2+'Performance Curves'!$P33*67*R$1))),0)</f>
        <v>0</v>
      </c>
      <c r="S109">
        <f>IFERROR(S$2*(S73/('Performance Curves'!$J33*(1-'Performance Curves'!$R33*(1-S73/S37))/('Performance Curves'!$K33+'Performance Curves'!$L33*67+'Performance Curves'!$M33*67^2+'Performance Curves'!$N33*S$1+'Performance Curves'!$O33*S$1^2+'Performance Curves'!$P33*67*S$1))),0)</f>
        <v>0</v>
      </c>
      <c r="T109">
        <f>IFERROR(T$2*(T73/('Performance Curves'!$J33*(1-'Performance Curves'!$R33*(1-T73/T37))/('Performance Curves'!$K33+'Performance Curves'!$L33*67+'Performance Curves'!$M33*67^2+'Performance Curves'!$N33*T$1+'Performance Curves'!$O33*T$1^2+'Performance Curves'!$P33*67*T$1))),0)</f>
        <v>0</v>
      </c>
      <c r="U109">
        <f>IFERROR(U$2*(U73/('Performance Curves'!$J33*(1-'Performance Curves'!$R33*(1-U73/U37))/('Performance Curves'!$K33+'Performance Curves'!$L33*67+'Performance Curves'!$M33*67^2+'Performance Curves'!$N33*U$1+'Performance Curves'!$O33*U$1^2+'Performance Curves'!$P33*67*U$1))),0)</f>
        <v>0</v>
      </c>
      <c r="V109">
        <f>IFERROR(V$2*(V73/('Performance Curves'!$J33*(1-'Performance Curves'!$R33*(1-V73/V37))/('Performance Curves'!$K33+'Performance Curves'!$L33*67+'Performance Curves'!$M33*67^2+'Performance Curves'!$N33*V$1+'Performance Curves'!$O33*V$1^2+'Performance Curves'!$P33*67*V$1))),0)</f>
        <v>0</v>
      </c>
      <c r="W109">
        <f>IFERROR(W$2*(W73/('Performance Curves'!$J33*(1-'Performance Curves'!$R33*(1-W73/W37))/('Performance Curves'!$K33+'Performance Curves'!$L33*67+'Performance Curves'!$M33*67^2+'Performance Curves'!$N33*W$1+'Performance Curves'!$O33*W$1^2+'Performance Curves'!$P33*67*W$1))),0)</f>
        <v>0</v>
      </c>
      <c r="X109">
        <f>IFERROR(X$2*(X73/('Performance Curves'!$J33*(1-'Performance Curves'!$R33*(1-X73/X37))/('Performance Curves'!$K33+'Performance Curves'!$L33*67+'Performance Curves'!$M33*67^2+'Performance Curves'!$N33*X$1+'Performance Curves'!$O33*X$1^2+'Performance Curves'!$P33*67*X$1))),0)</f>
        <v>0</v>
      </c>
      <c r="Y109">
        <f>IFERROR(Y$2*(Y73/('Performance Curves'!$J33*(1-'Performance Curves'!$R33*(1-Y73/Y37))/('Performance Curves'!$K33+'Performance Curves'!$L33*67+'Performance Curves'!$M33*67^2+'Performance Curves'!$N33*Y$1+'Performance Curves'!$O33*Y$1^2+'Performance Curves'!$P33*67*Y$1))),0)</f>
        <v>0</v>
      </c>
      <c r="Z109">
        <f>IFERROR(Z$2*(Z73/('Performance Curves'!$J33*(1-'Performance Curves'!$R33*(1-Z73/Z37))/('Performance Curves'!$K33+'Performance Curves'!$L33*67+'Performance Curves'!$M33*67^2+'Performance Curves'!$N33*Z$1+'Performance Curves'!$O33*Z$1^2+'Performance Curves'!$P33*67*Z$1))),0)</f>
        <v>0</v>
      </c>
      <c r="AA109">
        <f>IFERROR(AA$2*(AA73/('Performance Curves'!$J33*(1-'Performance Curves'!$R33*(1-AA73/AA37))/('Performance Curves'!$K33+'Performance Curves'!$L33*67+'Performance Curves'!$M33*67^2+'Performance Curves'!$N33*AA$1+'Performance Curves'!$O33*AA$1^2+'Performance Curves'!$P33*67*AA$1))),0)</f>
        <v>0</v>
      </c>
      <c r="AB109">
        <f>IFERROR(AB$2*(AB73/('Performance Curves'!$J33*(1-'Performance Curves'!$R33*(1-AB73/AB37))/('Performance Curves'!$K33+'Performance Curves'!$L33*67+'Performance Curves'!$M33*67^2+'Performance Curves'!$N33*AB$1+'Performance Curves'!$O33*AB$1^2+'Performance Curves'!$P33*67*AB$1))),0)</f>
        <v>0</v>
      </c>
      <c r="AC109">
        <f>IFERROR(AC$2*(AC73/('Performance Curves'!$J33*(1-'Performance Curves'!$R33*(1-AC73/AC37))/('Performance Curves'!$K33+'Performance Curves'!$L33*67+'Performance Curves'!$M33*67^2+'Performance Curves'!$N33*AC$1+'Performance Curves'!$O33*AC$1^2+'Performance Curves'!$P33*67*AC$1))),0)</f>
        <v>0</v>
      </c>
      <c r="AD109">
        <f>IFERROR(AD$2*(AD73/('Performance Curves'!$J33*(1-'Performance Curves'!$R33*(1-AD73/AD37))/('Performance Curves'!$K33+'Performance Curves'!$L33*67+'Performance Curves'!$M33*67^2+'Performance Curves'!$N33*AD$1+'Performance Curves'!$O33*AD$1^2+'Performance Curves'!$P33*67*AD$1))),0)</f>
        <v>0</v>
      </c>
      <c r="AE109">
        <f>IFERROR(AE$2*(AE73/('Performance Curves'!$J33*(1-'Performance Curves'!$R33*(1-AE73/AE37))/('Performance Curves'!$K33+'Performance Curves'!$L33*67+'Performance Curves'!$M33*67^2+'Performance Curves'!$N33*AE$1+'Performance Curves'!$O33*AE$1^2+'Performance Curves'!$P33*67*AE$1))),0)</f>
        <v>0</v>
      </c>
      <c r="AF109">
        <f>IFERROR(AF$2*(AF73/('Performance Curves'!$J33*(1-'Performance Curves'!$R33*(1-AF73/AF37))/('Performance Curves'!$K33+'Performance Curves'!$L33*67+'Performance Curves'!$M33*67^2+'Performance Curves'!$N33*AF$1+'Performance Curves'!$O33*AF$1^2+'Performance Curves'!$P33*67*AF$1))),0)</f>
        <v>0</v>
      </c>
      <c r="AG109">
        <f>IFERROR(AG$2*(AG73/('Performance Curves'!$J33*(1-'Performance Curves'!$R33*(1-AG73/AG37))/('Performance Curves'!$K33+'Performance Curves'!$L33*67+'Performance Curves'!$M33*67^2+'Performance Curves'!$N33*AG$1+'Performance Curves'!$O33*AG$1^2+'Performance Curves'!$P33*67*AG$1))),0)</f>
        <v>0</v>
      </c>
      <c r="AH109">
        <f>IFERROR(AH$2*(AH73/('Performance Curves'!$J33*(1-'Performance Curves'!$R33*(1-AH73/AH37))/('Performance Curves'!$K33+'Performance Curves'!$L33*67+'Performance Curves'!$M33*67^2+'Performance Curves'!$N33*AH$1+'Performance Curves'!$O33*AH$1^2+'Performance Curves'!$P33*67*AH$1))),0)</f>
        <v>0</v>
      </c>
      <c r="AI109">
        <f>IFERROR(AI$2*(AI73/('Performance Curves'!$J33*(1-'Performance Curves'!$R33*(1-AI73/AI37))/('Performance Curves'!$K33+'Performance Curves'!$L33*67+'Performance Curves'!$M33*67^2+'Performance Curves'!$N33*AI$1+'Performance Curves'!$O33*AI$1^2+'Performance Curves'!$P33*67*AI$1))),0)</f>
        <v>0</v>
      </c>
      <c r="AJ109">
        <f>IFERROR(AJ$2*(AJ73/('Performance Curves'!$J33*(1-'Performance Curves'!$R33*(1-AJ73/AJ37))/('Performance Curves'!$K33+'Performance Curves'!$L33*67+'Performance Curves'!$M33*67^2+'Performance Curves'!$N33*AJ$1+'Performance Curves'!$O33*AJ$1^2+'Performance Curves'!$P33*67*AJ$1))),0)</f>
        <v>0</v>
      </c>
      <c r="AK109">
        <f>IFERROR(AK$2*(AK73/('Performance Curves'!$J33*(1-'Performance Curves'!$R33*(1-AK73/AK37))/('Performance Curves'!$K33+'Performance Curves'!$L33*67+'Performance Curves'!$M33*67^2+'Performance Curves'!$N33*AK$1+'Performance Curves'!$O33*AK$1^2+'Performance Curves'!$P33*67*AK$1))),0)</f>
        <v>0</v>
      </c>
      <c r="AL109">
        <f>IFERROR(AL$2*(AL73/('Performance Curves'!$J33*(1-'Performance Curves'!$R33*(1-AL73/AL37))/('Performance Curves'!$K33+'Performance Curves'!$L33*67+'Performance Curves'!$M33*67^2+'Performance Curves'!$N33*AL$1+'Performance Curves'!$O33*AL$1^2+'Performance Curves'!$P33*67*AL$1))),0)</f>
        <v>0</v>
      </c>
      <c r="AM109">
        <f>IFERROR(AM$2*(AM73/('Performance Curves'!$J33*(1-'Performance Curves'!$R33*(1-AM73/AM37))/('Performance Curves'!$K33+'Performance Curves'!$L33*67+'Performance Curves'!$M33*67^2+'Performance Curves'!$N33*AM$1+'Performance Curves'!$O33*AM$1^2+'Performance Curves'!$P33*67*AM$1))),0)</f>
        <v>0</v>
      </c>
      <c r="AN109">
        <f>IFERROR(AN$2*(AN73/('Performance Curves'!$J33*(1-'Performance Curves'!$R33*(1-AN73/AN37))/('Performance Curves'!$K33+'Performance Curves'!$L33*67+'Performance Curves'!$M33*67^2+'Performance Curves'!$N33*AN$1+'Performance Curves'!$O33*AN$1^2+'Performance Curves'!$P33*67*AN$1))),0)</f>
        <v>0</v>
      </c>
      <c r="AO109">
        <f>IFERROR(AO$2*(AO73/('Performance Curves'!$J33*(1-'Performance Curves'!$R33*(1-AO73/AO37))/('Performance Curves'!$K33+'Performance Curves'!$L33*67+'Performance Curves'!$M33*67^2+'Performance Curves'!$N33*AO$1+'Performance Curves'!$O33*AO$1^2+'Performance Curves'!$P33*67*AO$1))),0)</f>
        <v>0</v>
      </c>
      <c r="AP109">
        <f>IFERROR(AP$2*(AP73/('Performance Curves'!$J33*(1-'Performance Curves'!$R33*(1-AP73/AP37))/('Performance Curves'!$K33+'Performance Curves'!$L33*67+'Performance Curves'!$M33*67^2+'Performance Curves'!$N33*AP$1+'Performance Curves'!$O33*AP$1^2+'Performance Curves'!$P33*67*AP$1))),0)</f>
        <v>0</v>
      </c>
      <c r="AQ109">
        <f>IFERROR(AQ$2*(AQ73/('Performance Curves'!$J33*(1-'Performance Curves'!$R33*(1-AQ73/AQ37))/('Performance Curves'!$K33+'Performance Curves'!$L33*67+'Performance Curves'!$M33*67^2+'Performance Curves'!$N33*AQ$1+'Performance Curves'!$O33*AQ$1^2+'Performance Curves'!$P33*67*AQ$1))),0)</f>
        <v>0</v>
      </c>
      <c r="AR109">
        <f>IFERROR(AR$2*(AR73/('Performance Curves'!$J33*(1-'Performance Curves'!$R33*(1-AR73/AR37))/('Performance Curves'!$K33+'Performance Curves'!$L33*67+'Performance Curves'!$M33*67^2+'Performance Curves'!$N33*AR$1+'Performance Curves'!$O33*AR$1^2+'Performance Curves'!$P33*67*AR$1))),0)</f>
        <v>0</v>
      </c>
      <c r="AS109">
        <f>IFERROR(AS$2*(AS73/('Performance Curves'!$J33*(1-'Performance Curves'!$R33*(1-AS73/AS37))/('Performance Curves'!$K33+'Performance Curves'!$L33*67+'Performance Curves'!$M33*67^2+'Performance Curves'!$N33*AS$1+'Performance Curves'!$O33*AS$1^2+'Performance Curves'!$P33*67*AS$1))),0)</f>
        <v>0</v>
      </c>
      <c r="AT109">
        <f>IFERROR(AT$2*(AT73/('Performance Curves'!$J33*(1-'Performance Curves'!$R33*(1-AT73/AT37))/('Performance Curves'!$K33+'Performance Curves'!$L33*67+'Performance Curves'!$M33*67^2+'Performance Curves'!$N33*AT$1+'Performance Curves'!$O33*AT$1^2+'Performance Curves'!$P33*67*AT$1))),0)</f>
        <v>0</v>
      </c>
      <c r="AU109">
        <f>IFERROR(AU$2*(AU73/('Performance Curves'!$J33*(1-'Performance Curves'!$R33*(1-AU73/AU37))/('Performance Curves'!$K33+'Performance Curves'!$L33*67+'Performance Curves'!$M33*67^2+'Performance Curves'!$N33*AU$1+'Performance Curves'!$O33*AU$1^2+'Performance Curves'!$P33*67*AU$1))),0)</f>
        <v>0</v>
      </c>
      <c r="AV109">
        <f>IFERROR(AV$2*(AV73/('Performance Curves'!$J33*(1-'Performance Curves'!$R33*(1-AV73/AV37))/('Performance Curves'!$K33+'Performance Curves'!$L33*67+'Performance Curves'!$M33*67^2+'Performance Curves'!$N33*AV$1+'Performance Curves'!$O33*AV$1^2+'Performance Curves'!$P33*67*AV$1))),0)</f>
        <v>0</v>
      </c>
      <c r="AW109">
        <f>IFERROR(AW$2*(AW73/('Performance Curves'!$J33*(1-'Performance Curves'!$R33*(1-AW73/AW37))/('Performance Curves'!$K33+'Performance Curves'!$L33*67+'Performance Curves'!$M33*67^2+'Performance Curves'!$N33*AW$1+'Performance Curves'!$O33*AW$1^2+'Performance Curves'!$P33*67*AW$1))),0)</f>
        <v>0</v>
      </c>
      <c r="AX109">
        <f>IFERROR(AX$2*(AX73/('Performance Curves'!$J33*(1-'Performance Curves'!$R33*(1-AX73/AX37))/('Performance Curves'!$K33+'Performance Curves'!$L33*67+'Performance Curves'!$M33*67^2+'Performance Curves'!$N33*AX$1+'Performance Curves'!$O33*AX$1^2+'Performance Curves'!$P33*67*AX$1))),0)</f>
        <v>0</v>
      </c>
      <c r="AY109">
        <f>IFERROR(AY$2*(AY73/('Performance Curves'!$J33*(1-'Performance Curves'!$R33*(1-AY73/AY37))/('Performance Curves'!$K33+'Performance Curves'!$L33*67+'Performance Curves'!$M33*67^2+'Performance Curves'!$N33*AY$1+'Performance Curves'!$O33*AY$1^2+'Performance Curves'!$P33*67*AY$1))),0)</f>
        <v>0</v>
      </c>
      <c r="AZ109">
        <f>IFERROR(AZ$2*(AZ73/('Performance Curves'!$J33*(1-'Performance Curves'!$R33*(1-AZ73/AZ37))/('Performance Curves'!$K33+'Performance Curves'!$L33*67+'Performance Curves'!$M33*67^2+'Performance Curves'!$N33*AZ$1+'Performance Curves'!$O33*AZ$1^2+'Performance Curves'!$P33*67*AZ$1))),0)</f>
        <v>0</v>
      </c>
      <c r="BA109">
        <f>IFERROR(BA$2*(BA73/('Performance Curves'!$J33*(1-'Performance Curves'!$R33*(1-BA73/BA37))/('Performance Curves'!$K33+'Performance Curves'!$L33*67+'Performance Curves'!$M33*67^2+'Performance Curves'!$N33*BA$1+'Performance Curves'!$O33*BA$1^2+'Performance Curves'!$P33*67*BA$1))),0)</f>
        <v>0</v>
      </c>
      <c r="BB109">
        <f>IFERROR(BB$2*(BB73/('Performance Curves'!$J33*(1-'Performance Curves'!$R33*(1-BB73/BB37))/('Performance Curves'!$K33+'Performance Curves'!$L33*67+'Performance Curves'!$M33*67^2+'Performance Curves'!$N33*BB$1+'Performance Curves'!$O33*BB$1^2+'Performance Curves'!$P33*67*BB$1))),0)</f>
        <v>0</v>
      </c>
      <c r="BC109">
        <f>IFERROR(BC$2*(BC73/('Performance Curves'!$J33*(1-'Performance Curves'!$R33*(1-BC73/BC37))/('Performance Curves'!$K33+'Performance Curves'!$L33*67+'Performance Curves'!$M33*67^2+'Performance Curves'!$N33*BC$1+'Performance Curves'!$O33*BC$1^2+'Performance Curves'!$P33*67*BC$1))),0)</f>
        <v>0</v>
      </c>
      <c r="BD109">
        <f>IFERROR(BD$2*(BD73/('Performance Curves'!$J33*(1-'Performance Curves'!$R33*(1-BD73/BD37))/('Performance Curves'!$K33+'Performance Curves'!$L33*67+'Performance Curves'!$M33*67^2+'Performance Curves'!$N33*BD$1+'Performance Curves'!$O33*BD$1^2+'Performance Curves'!$P33*67*BD$1))),0)</f>
        <v>0</v>
      </c>
      <c r="BE109">
        <f>IFERROR(BE$2*(BE73/('Performance Curves'!$J33*(1-'Performance Curves'!$R33*(1-BE73/BE37))/('Performance Curves'!$K33+'Performance Curves'!$L33*67+'Performance Curves'!$M33*67^2+'Performance Curves'!$N33*BE$1+'Performance Curves'!$O33*BE$1^2+'Performance Curves'!$P33*67*BE$1))),0)</f>
        <v>0</v>
      </c>
      <c r="BF109">
        <f>IFERROR(BF$2*(BF73/('Performance Curves'!$J33*(1-'Performance Curves'!$R33*(1-BF73/BF37))/('Performance Curves'!$K33+'Performance Curves'!$L33*67+'Performance Curves'!$M33*67^2+'Performance Curves'!$N33*BF$1+'Performance Curves'!$O33*BF$1^2+'Performance Curves'!$P33*67*BF$1))),0)</f>
        <v>0</v>
      </c>
      <c r="BG109">
        <f>IFERROR(BG$2*(BG73/('Performance Curves'!$J33*(1-'Performance Curves'!$R33*(1-BG73/BG37))/('Performance Curves'!$K33+'Performance Curves'!$L33*67+'Performance Curves'!$M33*67^2+'Performance Curves'!$N33*BG$1+'Performance Curves'!$O33*BG$1^2+'Performance Curves'!$P33*67*BG$1))),0)</f>
        <v>0</v>
      </c>
      <c r="BH109">
        <f>IFERROR(BH$2*(BH73/('Performance Curves'!$J33*(1-'Performance Curves'!$R33*(1-BH73/BH37))/('Performance Curves'!$K33+'Performance Curves'!$L33*67+'Performance Curves'!$M33*67^2+'Performance Curves'!$N33*BH$1+'Performance Curves'!$O33*BH$1^2+'Performance Curves'!$P33*67*BH$1))),0)</f>
        <v>0</v>
      </c>
      <c r="BI109">
        <f>IFERROR(BI$2*(BI73/('Performance Curves'!$J33*(1-'Performance Curves'!$R33*(1-BI73/BI37))/('Performance Curves'!$K33+'Performance Curves'!$L33*67+'Performance Curves'!$M33*67^2+'Performance Curves'!$N33*BI$1+'Performance Curves'!$O33*BI$1^2+'Performance Curves'!$P33*67*BI$1))),0)</f>
        <v>0</v>
      </c>
      <c r="BJ109">
        <f>IFERROR(BJ$2*(BJ73/('Performance Curves'!$J33*(1-'Performance Curves'!$R33*(1-BJ73/BJ37))/('Performance Curves'!$K33+'Performance Curves'!$L33*67+'Performance Curves'!$M33*67^2+'Performance Curves'!$N33*BJ$1+'Performance Curves'!$O33*BJ$1^2+'Performance Curves'!$P33*67*BJ$1))),0)</f>
        <v>0</v>
      </c>
      <c r="BK109">
        <f>IFERROR(BK$2*(BK73/('Performance Curves'!$J33*(1-'Performance Curves'!$R33*(1-BK73/BK37))/('Performance Curves'!$K33+'Performance Curves'!$L33*67+'Performance Curves'!$M33*67^2+'Performance Curves'!$N33*BK$1+'Performance Curves'!$O33*BK$1^2+'Performance Curves'!$P33*67*BK$1))),0)</f>
        <v>0</v>
      </c>
      <c r="BL109">
        <f>IFERROR(BL$2*(BL73/('Performance Curves'!$J33*(1-'Performance Curves'!$R33*(1-BL73/BL37))/('Performance Curves'!$K33+'Performance Curves'!$L33*67+'Performance Curves'!$M33*67^2+'Performance Curves'!$N33*BL$1+'Performance Curves'!$O33*BL$1^2+'Performance Curves'!$P33*67*BL$1))),0)</f>
        <v>0</v>
      </c>
      <c r="BM109">
        <f>IFERROR(BM$2*(BM73/('Performance Curves'!$J33*(1-'Performance Curves'!$R33*(1-BM73/BM37))/('Performance Curves'!$K33+'Performance Curves'!$L33*67+'Performance Curves'!$M33*67^2+'Performance Curves'!$N33*BM$1+'Performance Curves'!$O33*BM$1^2+'Performance Curves'!$P33*67*BM$1))),0)</f>
        <v>0</v>
      </c>
      <c r="BN109">
        <f>IFERROR(BN$2*(BN73/('Performance Curves'!$J33*(1-'Performance Curves'!$R33*(1-BN73/BN37))/('Performance Curves'!$K33+'Performance Curves'!$L33*67+'Performance Curves'!$M33*67^2+'Performance Curves'!$N33*BN$1+'Performance Curves'!$O33*BN$1^2+'Performance Curves'!$P33*67*BN$1))),0)</f>
        <v>0</v>
      </c>
      <c r="BO109">
        <f>IFERROR(BO$2*(BO73/('Performance Curves'!$J33*(1-'Performance Curves'!$R33*(1-BO73/BO37))/('Performance Curves'!$K33+'Performance Curves'!$L33*67+'Performance Curves'!$M33*67^2+'Performance Curves'!$N33*BO$1+'Performance Curves'!$O33*BO$1^2+'Performance Curves'!$P33*67*BO$1))),0)</f>
        <v>0</v>
      </c>
      <c r="BP109">
        <f>IFERROR(BP$2*(BP73/('Performance Curves'!$J33*(1-'Performance Curves'!$R33*(1-BP73/BP37))/('Performance Curves'!$K33+'Performance Curves'!$L33*67+'Performance Curves'!$M33*67^2+'Performance Curves'!$N33*BP$1+'Performance Curves'!$O33*BP$1^2+'Performance Curves'!$P33*67*BP$1))),0)</f>
        <v>0</v>
      </c>
      <c r="BQ109">
        <f>IFERROR(BQ$2*(BQ73/('Performance Curves'!$J33*(1-'Performance Curves'!$R33*(1-BQ73/BQ37))/('Performance Curves'!$K33+'Performance Curves'!$L33*67+'Performance Curves'!$M33*67^2+'Performance Curves'!$N33*BQ$1+'Performance Curves'!$O33*BQ$1^2+'Performance Curves'!$P33*67*BQ$1))),0)</f>
        <v>0</v>
      </c>
      <c r="BR109">
        <f>IFERROR(BR$2*(BR73/('Performance Curves'!$J33*(1-'Performance Curves'!$R33*(1-BR73/BR37))/('Performance Curves'!$K33+'Performance Curves'!$L33*67+'Performance Curves'!$M33*67^2+'Performance Curves'!$N33*BR$1+'Performance Curves'!$O33*BR$1^2+'Performance Curves'!$P33*67*BR$1))),0)</f>
        <v>0</v>
      </c>
      <c r="BS109">
        <f>IFERROR(BS$2*(BS73/('Performance Curves'!$J33*(1-'Performance Curves'!$R33*(1-BS73/BS37))/('Performance Curves'!$K33+'Performance Curves'!$L33*67+'Performance Curves'!$M33*67^2+'Performance Curves'!$N33*BS$1+'Performance Curves'!$O33*BS$1^2+'Performance Curves'!$P33*67*BS$1))),0)</f>
        <v>0</v>
      </c>
      <c r="BT109">
        <f>IFERROR(BT$2*(BT73/('Performance Curves'!$J33*(1-'Performance Curves'!$R33*(1-BT73/BT37))/('Performance Curves'!$K33+'Performance Curves'!$L33*67+'Performance Curves'!$M33*67^2+'Performance Curves'!$N33*BT$1+'Performance Curves'!$O33*BT$1^2+'Performance Curves'!$P33*67*BT$1))),0)</f>
        <v>0</v>
      </c>
      <c r="BU109">
        <f>IFERROR(BU$2*(BU73/('Performance Curves'!$J33*(1-'Performance Curves'!$R33*(1-BU73/BU37))/('Performance Curves'!$K33+'Performance Curves'!$L33*67+'Performance Curves'!$M33*67^2+'Performance Curves'!$N33*BU$1+'Performance Curves'!$O33*BU$1^2+'Performance Curves'!$P33*67*BU$1))),0)</f>
        <v>0</v>
      </c>
      <c r="BV109">
        <f>IFERROR(BV$2*(BV73/('Performance Curves'!$J33*(1-'Performance Curves'!$R33*(1-BV73/BV37))/('Performance Curves'!$K33+'Performance Curves'!$L33*67+'Performance Curves'!$M33*67^2+'Performance Curves'!$N33*BV$1+'Performance Curves'!$O33*BV$1^2+'Performance Curves'!$P33*67*BV$1))),0)</f>
        <v>0</v>
      </c>
      <c r="BW109">
        <f>IFERROR(BW$2*(BW73/('Performance Curves'!$J33*(1-'Performance Curves'!$R33*(1-BW73/BW37))/('Performance Curves'!$K33+'Performance Curves'!$L33*67+'Performance Curves'!$M33*67^2+'Performance Curves'!$N33*BW$1+'Performance Curves'!$O33*BW$1^2+'Performance Curves'!$P33*67*BW$1))),0)</f>
        <v>0</v>
      </c>
      <c r="BX109">
        <f>IFERROR(BX$2*(BX73/('Performance Curves'!$J33*(1-'Performance Curves'!$R33*(1-BX73/BX37))/('Performance Curves'!$K33+'Performance Curves'!$L33*67+'Performance Curves'!$M33*67^2+'Performance Curves'!$N33*BX$1+'Performance Curves'!$O33*BX$1^2+'Performance Curves'!$P33*67*BX$1))),0)</f>
        <v>0</v>
      </c>
      <c r="BY109">
        <f>IFERROR(BY$2*(BY73/('Performance Curves'!$J33*(1-'Performance Curves'!$R33*(1-BY73/BY37))/('Performance Curves'!$K33+'Performance Curves'!$L33*67+'Performance Curves'!$M33*67^2+'Performance Curves'!$N33*BY$1+'Performance Curves'!$O33*BY$1^2+'Performance Curves'!$P33*67*BY$1))),0)</f>
        <v>0</v>
      </c>
      <c r="BZ109">
        <f>IFERROR(BZ$2*(BZ73/('Performance Curves'!$J33*(1-'Performance Curves'!$R33*(1-BZ73/BZ37))/('Performance Curves'!$K33+'Performance Curves'!$L33*67+'Performance Curves'!$M33*67^2+'Performance Curves'!$N33*BZ$1+'Performance Curves'!$O33*BZ$1^2+'Performance Curves'!$P33*67*BZ$1))),0)</f>
        <v>0</v>
      </c>
      <c r="CA109">
        <f>IFERROR(CA$2*(CA73/('Performance Curves'!$J33*(1-'Performance Curves'!$R33*(1-CA73/CA37))/('Performance Curves'!$K33+'Performance Curves'!$L33*67+'Performance Curves'!$M33*67^2+'Performance Curves'!$N33*CA$1+'Performance Curves'!$O33*CA$1^2+'Performance Curves'!$P33*67*CA$1))),0)</f>
        <v>0</v>
      </c>
      <c r="CB109">
        <f>IFERROR(CB$2*(CB73/('Performance Curves'!$J33*(1-'Performance Curves'!$R33*(1-CB73/CB37))/('Performance Curves'!$K33+'Performance Curves'!$L33*67+'Performance Curves'!$M33*67^2+'Performance Curves'!$N33*CB$1+'Performance Curves'!$O33*CB$1^2+'Performance Curves'!$P33*67*CB$1))),0)</f>
        <v>0</v>
      </c>
      <c r="CC109">
        <f>IFERROR(CC$2*(CC73/('Performance Curves'!$J33*(1-'Performance Curves'!$R33*(1-CC73/CC37))/('Performance Curves'!$K33+'Performance Curves'!$L33*67+'Performance Curves'!$M33*67^2+'Performance Curves'!$N33*CC$1+'Performance Curves'!$O33*CC$1^2+'Performance Curves'!$P33*67*CC$1))),0)</f>
        <v>0</v>
      </c>
      <c r="CD109">
        <f>IFERROR(CD$2*(CD73/('Performance Curves'!$J33*(1-'Performance Curves'!$R33*(1-CD73/CD37))/('Performance Curves'!$K33+'Performance Curves'!$L33*67+'Performance Curves'!$M33*67^2+'Performance Curves'!$N33*CD$1+'Performance Curves'!$O33*CD$1^2+'Performance Curves'!$P33*67*CD$1))),0)</f>
        <v>0</v>
      </c>
    </row>
    <row r="110" spans="1:82" x14ac:dyDescent="0.25">
      <c r="A110" t="s">
        <v>349</v>
      </c>
      <c r="B110">
        <f>IFERROR(B$2*(B74/('Performance Curves'!$J34*(1-'Performance Curves'!$R34*(1-B74/B38))/('Performance Curves'!$K34+'Performance Curves'!$L34*67+'Performance Curves'!$M34*67^2+'Performance Curves'!$N34*B$1+'Performance Curves'!$O34*B$1^2+'Performance Curves'!$P34*67*B$1))),0)</f>
        <v>0</v>
      </c>
      <c r="C110">
        <f>IFERROR(C$2*(C74/('Performance Curves'!$J34*(1-'Performance Curves'!$R34*(1-C74/C38))/('Performance Curves'!$K34+'Performance Curves'!$L34*67+'Performance Curves'!$M34*67^2+'Performance Curves'!$N34*C$1+'Performance Curves'!$O34*C$1^2+'Performance Curves'!$P34*67*C$1))),0)</f>
        <v>0</v>
      </c>
      <c r="D110">
        <f>IFERROR(D$2*(D74/('Performance Curves'!$J34*(1-'Performance Curves'!$R34*(1-D74/D38))/('Performance Curves'!$K34+'Performance Curves'!$L34*67+'Performance Curves'!$M34*67^2+'Performance Curves'!$N34*D$1+'Performance Curves'!$O34*D$1^2+'Performance Curves'!$P34*67*D$1))),0)</f>
        <v>0</v>
      </c>
      <c r="E110">
        <f>IFERROR(E$2*(E74/('Performance Curves'!$J34*(1-'Performance Curves'!$R34*(1-E74/E38))/('Performance Curves'!$K34+'Performance Curves'!$L34*67+'Performance Curves'!$M34*67^2+'Performance Curves'!$N34*E$1+'Performance Curves'!$O34*E$1^2+'Performance Curves'!$P34*67*E$1))),0)</f>
        <v>0</v>
      </c>
      <c r="F110">
        <f>IFERROR(F$2*(F74/('Performance Curves'!$J34*(1-'Performance Curves'!$R34*(1-F74/F38))/('Performance Curves'!$K34+'Performance Curves'!$L34*67+'Performance Curves'!$M34*67^2+'Performance Curves'!$N34*F$1+'Performance Curves'!$O34*F$1^2+'Performance Curves'!$P34*67*F$1))),0)</f>
        <v>0</v>
      </c>
      <c r="G110">
        <f>IFERROR(G$2*(G74/('Performance Curves'!$J34*(1-'Performance Curves'!$R34*(1-G74/G38))/('Performance Curves'!$K34+'Performance Curves'!$L34*67+'Performance Curves'!$M34*67^2+'Performance Curves'!$N34*G$1+'Performance Curves'!$O34*G$1^2+'Performance Curves'!$P34*67*G$1))),0)</f>
        <v>0</v>
      </c>
      <c r="H110">
        <f>IFERROR(H$2*(H74/('Performance Curves'!$J34*(1-'Performance Curves'!$R34*(1-H74/H38))/('Performance Curves'!$K34+'Performance Curves'!$L34*67+'Performance Curves'!$M34*67^2+'Performance Curves'!$N34*H$1+'Performance Curves'!$O34*H$1^2+'Performance Curves'!$P34*67*H$1))),0)</f>
        <v>0</v>
      </c>
      <c r="I110">
        <f>IFERROR(I$2*(I74/('Performance Curves'!$J34*(1-'Performance Curves'!$R34*(1-I74/I38))/('Performance Curves'!$K34+'Performance Curves'!$L34*67+'Performance Curves'!$M34*67^2+'Performance Curves'!$N34*I$1+'Performance Curves'!$O34*I$1^2+'Performance Curves'!$P34*67*I$1))),0)</f>
        <v>0</v>
      </c>
      <c r="J110">
        <f>IFERROR(J$2*(J74/('Performance Curves'!$J34*(1-'Performance Curves'!$R34*(1-J74/J38))/('Performance Curves'!$K34+'Performance Curves'!$L34*67+'Performance Curves'!$M34*67^2+'Performance Curves'!$N34*J$1+'Performance Curves'!$O34*J$1^2+'Performance Curves'!$P34*67*J$1))),0)</f>
        <v>0</v>
      </c>
      <c r="K110">
        <f>IFERROR(K$2*(K74/('Performance Curves'!$J34*(1-'Performance Curves'!$R34*(1-K74/K38))/('Performance Curves'!$K34+'Performance Curves'!$L34*67+'Performance Curves'!$M34*67^2+'Performance Curves'!$N34*K$1+'Performance Curves'!$O34*K$1^2+'Performance Curves'!$P34*67*K$1))),0)</f>
        <v>0</v>
      </c>
      <c r="L110">
        <f>IFERROR(L$2*(L74/('Performance Curves'!$J34*(1-'Performance Curves'!$R34*(1-L74/L38))/('Performance Curves'!$K34+'Performance Curves'!$L34*67+'Performance Curves'!$M34*67^2+'Performance Curves'!$N34*L$1+'Performance Curves'!$O34*L$1^2+'Performance Curves'!$P34*67*L$1))),0)</f>
        <v>0</v>
      </c>
      <c r="M110">
        <f>IFERROR(M$2*(M74/('Performance Curves'!$J34*(1-'Performance Curves'!$R34*(1-M74/M38))/('Performance Curves'!$K34+'Performance Curves'!$L34*67+'Performance Curves'!$M34*67^2+'Performance Curves'!$N34*M$1+'Performance Curves'!$O34*M$1^2+'Performance Curves'!$P34*67*M$1))),0)</f>
        <v>0</v>
      </c>
      <c r="N110">
        <f>IFERROR(N$2*(N74/('Performance Curves'!$J34*(1-'Performance Curves'!$R34*(1-N74/N38))/('Performance Curves'!$K34+'Performance Curves'!$L34*67+'Performance Curves'!$M34*67^2+'Performance Curves'!$N34*N$1+'Performance Curves'!$O34*N$1^2+'Performance Curves'!$P34*67*N$1))),0)</f>
        <v>0</v>
      </c>
      <c r="O110">
        <f>IFERROR(O$2*(O74/('Performance Curves'!$J34*(1-'Performance Curves'!$R34*(1-O74/O38))/('Performance Curves'!$K34+'Performance Curves'!$L34*67+'Performance Curves'!$M34*67^2+'Performance Curves'!$N34*O$1+'Performance Curves'!$O34*O$1^2+'Performance Curves'!$P34*67*O$1))),0)</f>
        <v>0</v>
      </c>
      <c r="P110">
        <f>IFERROR(P$2*(P74/('Performance Curves'!$J34*(1-'Performance Curves'!$R34*(1-P74/P38))/('Performance Curves'!$K34+'Performance Curves'!$L34*67+'Performance Curves'!$M34*67^2+'Performance Curves'!$N34*P$1+'Performance Curves'!$O34*P$1^2+'Performance Curves'!$P34*67*P$1))),0)</f>
        <v>0</v>
      </c>
      <c r="Q110">
        <f>IFERROR(Q$2*(Q74/('Performance Curves'!$J34*(1-'Performance Curves'!$R34*(1-Q74/Q38))/('Performance Curves'!$K34+'Performance Curves'!$L34*67+'Performance Curves'!$M34*67^2+'Performance Curves'!$N34*Q$1+'Performance Curves'!$O34*Q$1^2+'Performance Curves'!$P34*67*Q$1))),0)</f>
        <v>0</v>
      </c>
      <c r="R110">
        <f>IFERROR(R$2*(R74/('Performance Curves'!$J34*(1-'Performance Curves'!$R34*(1-R74/R38))/('Performance Curves'!$K34+'Performance Curves'!$L34*67+'Performance Curves'!$M34*67^2+'Performance Curves'!$N34*R$1+'Performance Curves'!$O34*R$1^2+'Performance Curves'!$P34*67*R$1))),0)</f>
        <v>0</v>
      </c>
      <c r="S110">
        <f>IFERROR(S$2*(S74/('Performance Curves'!$J34*(1-'Performance Curves'!$R34*(1-S74/S38))/('Performance Curves'!$K34+'Performance Curves'!$L34*67+'Performance Curves'!$M34*67^2+'Performance Curves'!$N34*S$1+'Performance Curves'!$O34*S$1^2+'Performance Curves'!$P34*67*S$1))),0)</f>
        <v>0</v>
      </c>
      <c r="T110">
        <f>IFERROR(T$2*(T74/('Performance Curves'!$J34*(1-'Performance Curves'!$R34*(1-T74/T38))/('Performance Curves'!$K34+'Performance Curves'!$L34*67+'Performance Curves'!$M34*67^2+'Performance Curves'!$N34*T$1+'Performance Curves'!$O34*T$1^2+'Performance Curves'!$P34*67*T$1))),0)</f>
        <v>0</v>
      </c>
      <c r="U110">
        <f>IFERROR(U$2*(U74/('Performance Curves'!$J34*(1-'Performance Curves'!$R34*(1-U74/U38))/('Performance Curves'!$K34+'Performance Curves'!$L34*67+'Performance Curves'!$M34*67^2+'Performance Curves'!$N34*U$1+'Performance Curves'!$O34*U$1^2+'Performance Curves'!$P34*67*U$1))),0)</f>
        <v>0</v>
      </c>
      <c r="V110">
        <f>IFERROR(V$2*(V74/('Performance Curves'!$J34*(1-'Performance Curves'!$R34*(1-V74/V38))/('Performance Curves'!$K34+'Performance Curves'!$L34*67+'Performance Curves'!$M34*67^2+'Performance Curves'!$N34*V$1+'Performance Curves'!$O34*V$1^2+'Performance Curves'!$P34*67*V$1))),0)</f>
        <v>0</v>
      </c>
      <c r="W110">
        <f>IFERROR(W$2*(W74/('Performance Curves'!$J34*(1-'Performance Curves'!$R34*(1-W74/W38))/('Performance Curves'!$K34+'Performance Curves'!$L34*67+'Performance Curves'!$M34*67^2+'Performance Curves'!$N34*W$1+'Performance Curves'!$O34*W$1^2+'Performance Curves'!$P34*67*W$1))),0)</f>
        <v>0</v>
      </c>
      <c r="X110">
        <f>IFERROR(X$2*(X74/('Performance Curves'!$J34*(1-'Performance Curves'!$R34*(1-X74/X38))/('Performance Curves'!$K34+'Performance Curves'!$L34*67+'Performance Curves'!$M34*67^2+'Performance Curves'!$N34*X$1+'Performance Curves'!$O34*X$1^2+'Performance Curves'!$P34*67*X$1))),0)</f>
        <v>0</v>
      </c>
      <c r="Y110">
        <f>IFERROR(Y$2*(Y74/('Performance Curves'!$J34*(1-'Performance Curves'!$R34*(1-Y74/Y38))/('Performance Curves'!$K34+'Performance Curves'!$L34*67+'Performance Curves'!$M34*67^2+'Performance Curves'!$N34*Y$1+'Performance Curves'!$O34*Y$1^2+'Performance Curves'!$P34*67*Y$1))),0)</f>
        <v>0</v>
      </c>
      <c r="Z110">
        <f>IFERROR(Z$2*(Z74/('Performance Curves'!$J34*(1-'Performance Curves'!$R34*(1-Z74/Z38))/('Performance Curves'!$K34+'Performance Curves'!$L34*67+'Performance Curves'!$M34*67^2+'Performance Curves'!$N34*Z$1+'Performance Curves'!$O34*Z$1^2+'Performance Curves'!$P34*67*Z$1))),0)</f>
        <v>0</v>
      </c>
      <c r="AA110">
        <f>IFERROR(AA$2*(AA74/('Performance Curves'!$J34*(1-'Performance Curves'!$R34*(1-AA74/AA38))/('Performance Curves'!$K34+'Performance Curves'!$L34*67+'Performance Curves'!$M34*67^2+'Performance Curves'!$N34*AA$1+'Performance Curves'!$O34*AA$1^2+'Performance Curves'!$P34*67*AA$1))),0)</f>
        <v>0</v>
      </c>
      <c r="AB110">
        <f>IFERROR(AB$2*(AB74/('Performance Curves'!$J34*(1-'Performance Curves'!$R34*(1-AB74/AB38))/('Performance Curves'!$K34+'Performance Curves'!$L34*67+'Performance Curves'!$M34*67^2+'Performance Curves'!$N34*AB$1+'Performance Curves'!$O34*AB$1^2+'Performance Curves'!$P34*67*AB$1))),0)</f>
        <v>0</v>
      </c>
      <c r="AC110">
        <f>IFERROR(AC$2*(AC74/('Performance Curves'!$J34*(1-'Performance Curves'!$R34*(1-AC74/AC38))/('Performance Curves'!$K34+'Performance Curves'!$L34*67+'Performance Curves'!$M34*67^2+'Performance Curves'!$N34*AC$1+'Performance Curves'!$O34*AC$1^2+'Performance Curves'!$P34*67*AC$1))),0)</f>
        <v>0</v>
      </c>
      <c r="AD110">
        <f>IFERROR(AD$2*(AD74/('Performance Curves'!$J34*(1-'Performance Curves'!$R34*(1-AD74/AD38))/('Performance Curves'!$K34+'Performance Curves'!$L34*67+'Performance Curves'!$M34*67^2+'Performance Curves'!$N34*AD$1+'Performance Curves'!$O34*AD$1^2+'Performance Curves'!$P34*67*AD$1))),0)</f>
        <v>0</v>
      </c>
      <c r="AE110">
        <f>IFERROR(AE$2*(AE74/('Performance Curves'!$J34*(1-'Performance Curves'!$R34*(1-AE74/AE38))/('Performance Curves'!$K34+'Performance Curves'!$L34*67+'Performance Curves'!$M34*67^2+'Performance Curves'!$N34*AE$1+'Performance Curves'!$O34*AE$1^2+'Performance Curves'!$P34*67*AE$1))),0)</f>
        <v>0</v>
      </c>
      <c r="AF110">
        <f>IFERROR(AF$2*(AF74/('Performance Curves'!$J34*(1-'Performance Curves'!$R34*(1-AF74/AF38))/('Performance Curves'!$K34+'Performance Curves'!$L34*67+'Performance Curves'!$M34*67^2+'Performance Curves'!$N34*AF$1+'Performance Curves'!$O34*AF$1^2+'Performance Curves'!$P34*67*AF$1))),0)</f>
        <v>0</v>
      </c>
      <c r="AG110">
        <f>IFERROR(AG$2*(AG74/('Performance Curves'!$J34*(1-'Performance Curves'!$R34*(1-AG74/AG38))/('Performance Curves'!$K34+'Performance Curves'!$L34*67+'Performance Curves'!$M34*67^2+'Performance Curves'!$N34*AG$1+'Performance Curves'!$O34*AG$1^2+'Performance Curves'!$P34*67*AG$1))),0)</f>
        <v>0</v>
      </c>
      <c r="AH110">
        <f>IFERROR(AH$2*(AH74/('Performance Curves'!$J34*(1-'Performance Curves'!$R34*(1-AH74/AH38))/('Performance Curves'!$K34+'Performance Curves'!$L34*67+'Performance Curves'!$M34*67^2+'Performance Curves'!$N34*AH$1+'Performance Curves'!$O34*AH$1^2+'Performance Curves'!$P34*67*AH$1))),0)</f>
        <v>0</v>
      </c>
      <c r="AI110">
        <f>IFERROR(AI$2*(AI74/('Performance Curves'!$J34*(1-'Performance Curves'!$R34*(1-AI74/AI38))/('Performance Curves'!$K34+'Performance Curves'!$L34*67+'Performance Curves'!$M34*67^2+'Performance Curves'!$N34*AI$1+'Performance Curves'!$O34*AI$1^2+'Performance Curves'!$P34*67*AI$1))),0)</f>
        <v>0</v>
      </c>
      <c r="AJ110">
        <f>IFERROR(AJ$2*(AJ74/('Performance Curves'!$J34*(1-'Performance Curves'!$R34*(1-AJ74/AJ38))/('Performance Curves'!$K34+'Performance Curves'!$L34*67+'Performance Curves'!$M34*67^2+'Performance Curves'!$N34*AJ$1+'Performance Curves'!$O34*AJ$1^2+'Performance Curves'!$P34*67*AJ$1))),0)</f>
        <v>0</v>
      </c>
      <c r="AK110">
        <f>IFERROR(AK$2*(AK74/('Performance Curves'!$J34*(1-'Performance Curves'!$R34*(1-AK74/AK38))/('Performance Curves'!$K34+'Performance Curves'!$L34*67+'Performance Curves'!$M34*67^2+'Performance Curves'!$N34*AK$1+'Performance Curves'!$O34*AK$1^2+'Performance Curves'!$P34*67*AK$1))),0)</f>
        <v>0</v>
      </c>
      <c r="AL110">
        <f>IFERROR(AL$2*(AL74/('Performance Curves'!$J34*(1-'Performance Curves'!$R34*(1-AL74/AL38))/('Performance Curves'!$K34+'Performance Curves'!$L34*67+'Performance Curves'!$M34*67^2+'Performance Curves'!$N34*AL$1+'Performance Curves'!$O34*AL$1^2+'Performance Curves'!$P34*67*AL$1))),0)</f>
        <v>0</v>
      </c>
      <c r="AM110">
        <f>IFERROR(AM$2*(AM74/('Performance Curves'!$J34*(1-'Performance Curves'!$R34*(1-AM74/AM38))/('Performance Curves'!$K34+'Performance Curves'!$L34*67+'Performance Curves'!$M34*67^2+'Performance Curves'!$N34*AM$1+'Performance Curves'!$O34*AM$1^2+'Performance Curves'!$P34*67*AM$1))),0)</f>
        <v>0</v>
      </c>
      <c r="AN110">
        <f>IFERROR(AN$2*(AN74/('Performance Curves'!$J34*(1-'Performance Curves'!$R34*(1-AN74/AN38))/('Performance Curves'!$K34+'Performance Curves'!$L34*67+'Performance Curves'!$M34*67^2+'Performance Curves'!$N34*AN$1+'Performance Curves'!$O34*AN$1^2+'Performance Curves'!$P34*67*AN$1))),0)</f>
        <v>0</v>
      </c>
      <c r="AO110">
        <f>IFERROR(AO$2*(AO74/('Performance Curves'!$J34*(1-'Performance Curves'!$R34*(1-AO74/AO38))/('Performance Curves'!$K34+'Performance Curves'!$L34*67+'Performance Curves'!$M34*67^2+'Performance Curves'!$N34*AO$1+'Performance Curves'!$O34*AO$1^2+'Performance Curves'!$P34*67*AO$1))),0)</f>
        <v>0</v>
      </c>
      <c r="AP110">
        <f>IFERROR(AP$2*(AP74/('Performance Curves'!$J34*(1-'Performance Curves'!$R34*(1-AP74/AP38))/('Performance Curves'!$K34+'Performance Curves'!$L34*67+'Performance Curves'!$M34*67^2+'Performance Curves'!$N34*AP$1+'Performance Curves'!$O34*AP$1^2+'Performance Curves'!$P34*67*AP$1))),0)</f>
        <v>0</v>
      </c>
      <c r="AQ110">
        <f>IFERROR(AQ$2*(AQ74/('Performance Curves'!$J34*(1-'Performance Curves'!$R34*(1-AQ74/AQ38))/('Performance Curves'!$K34+'Performance Curves'!$L34*67+'Performance Curves'!$M34*67^2+'Performance Curves'!$N34*AQ$1+'Performance Curves'!$O34*AQ$1^2+'Performance Curves'!$P34*67*AQ$1))),0)</f>
        <v>0</v>
      </c>
      <c r="AR110">
        <f>IFERROR(AR$2*(AR74/('Performance Curves'!$J34*(1-'Performance Curves'!$R34*(1-AR74/AR38))/('Performance Curves'!$K34+'Performance Curves'!$L34*67+'Performance Curves'!$M34*67^2+'Performance Curves'!$N34*AR$1+'Performance Curves'!$O34*AR$1^2+'Performance Curves'!$P34*67*AR$1))),0)</f>
        <v>0</v>
      </c>
      <c r="AS110">
        <f>IFERROR(AS$2*(AS74/('Performance Curves'!$J34*(1-'Performance Curves'!$R34*(1-AS74/AS38))/('Performance Curves'!$K34+'Performance Curves'!$L34*67+'Performance Curves'!$M34*67^2+'Performance Curves'!$N34*AS$1+'Performance Curves'!$O34*AS$1^2+'Performance Curves'!$P34*67*AS$1))),0)</f>
        <v>0</v>
      </c>
      <c r="AT110">
        <f>IFERROR(AT$2*(AT74/('Performance Curves'!$J34*(1-'Performance Curves'!$R34*(1-AT74/AT38))/('Performance Curves'!$K34+'Performance Curves'!$L34*67+'Performance Curves'!$M34*67^2+'Performance Curves'!$N34*AT$1+'Performance Curves'!$O34*AT$1^2+'Performance Curves'!$P34*67*AT$1))),0)</f>
        <v>0</v>
      </c>
      <c r="AU110">
        <f>IFERROR(AU$2*(AU74/('Performance Curves'!$J34*(1-'Performance Curves'!$R34*(1-AU74/AU38))/('Performance Curves'!$K34+'Performance Curves'!$L34*67+'Performance Curves'!$M34*67^2+'Performance Curves'!$N34*AU$1+'Performance Curves'!$O34*AU$1^2+'Performance Curves'!$P34*67*AU$1))),0)</f>
        <v>0</v>
      </c>
      <c r="AV110">
        <f>IFERROR(AV$2*(AV74/('Performance Curves'!$J34*(1-'Performance Curves'!$R34*(1-AV74/AV38))/('Performance Curves'!$K34+'Performance Curves'!$L34*67+'Performance Curves'!$M34*67^2+'Performance Curves'!$N34*AV$1+'Performance Curves'!$O34*AV$1^2+'Performance Curves'!$P34*67*AV$1))),0)</f>
        <v>0</v>
      </c>
      <c r="AW110">
        <f>IFERROR(AW$2*(AW74/('Performance Curves'!$J34*(1-'Performance Curves'!$R34*(1-AW74/AW38))/('Performance Curves'!$K34+'Performance Curves'!$L34*67+'Performance Curves'!$M34*67^2+'Performance Curves'!$N34*AW$1+'Performance Curves'!$O34*AW$1^2+'Performance Curves'!$P34*67*AW$1))),0)</f>
        <v>0</v>
      </c>
      <c r="AX110">
        <f>IFERROR(AX$2*(AX74/('Performance Curves'!$J34*(1-'Performance Curves'!$R34*(1-AX74/AX38))/('Performance Curves'!$K34+'Performance Curves'!$L34*67+'Performance Curves'!$M34*67^2+'Performance Curves'!$N34*AX$1+'Performance Curves'!$O34*AX$1^2+'Performance Curves'!$P34*67*AX$1))),0)</f>
        <v>0</v>
      </c>
      <c r="AY110">
        <f>IFERROR(AY$2*(AY74/('Performance Curves'!$J34*(1-'Performance Curves'!$R34*(1-AY74/AY38))/('Performance Curves'!$K34+'Performance Curves'!$L34*67+'Performance Curves'!$M34*67^2+'Performance Curves'!$N34*AY$1+'Performance Curves'!$O34*AY$1^2+'Performance Curves'!$P34*67*AY$1))),0)</f>
        <v>0</v>
      </c>
      <c r="AZ110">
        <f>IFERROR(AZ$2*(AZ74/('Performance Curves'!$J34*(1-'Performance Curves'!$R34*(1-AZ74/AZ38))/('Performance Curves'!$K34+'Performance Curves'!$L34*67+'Performance Curves'!$M34*67^2+'Performance Curves'!$N34*AZ$1+'Performance Curves'!$O34*AZ$1^2+'Performance Curves'!$P34*67*AZ$1))),0)</f>
        <v>0</v>
      </c>
      <c r="BA110">
        <f>IFERROR(BA$2*(BA74/('Performance Curves'!$J34*(1-'Performance Curves'!$R34*(1-BA74/BA38))/('Performance Curves'!$K34+'Performance Curves'!$L34*67+'Performance Curves'!$M34*67^2+'Performance Curves'!$N34*BA$1+'Performance Curves'!$O34*BA$1^2+'Performance Curves'!$P34*67*BA$1))),0)</f>
        <v>0</v>
      </c>
      <c r="BB110">
        <f>IFERROR(BB$2*(BB74/('Performance Curves'!$J34*(1-'Performance Curves'!$R34*(1-BB74/BB38))/('Performance Curves'!$K34+'Performance Curves'!$L34*67+'Performance Curves'!$M34*67^2+'Performance Curves'!$N34*BB$1+'Performance Curves'!$O34*BB$1^2+'Performance Curves'!$P34*67*BB$1))),0)</f>
        <v>0</v>
      </c>
      <c r="BC110">
        <f>IFERROR(BC$2*(BC74/('Performance Curves'!$J34*(1-'Performance Curves'!$R34*(1-BC74/BC38))/('Performance Curves'!$K34+'Performance Curves'!$L34*67+'Performance Curves'!$M34*67^2+'Performance Curves'!$N34*BC$1+'Performance Curves'!$O34*BC$1^2+'Performance Curves'!$P34*67*BC$1))),0)</f>
        <v>0</v>
      </c>
      <c r="BD110">
        <f>IFERROR(BD$2*(BD74/('Performance Curves'!$J34*(1-'Performance Curves'!$R34*(1-BD74/BD38))/('Performance Curves'!$K34+'Performance Curves'!$L34*67+'Performance Curves'!$M34*67^2+'Performance Curves'!$N34*BD$1+'Performance Curves'!$O34*BD$1^2+'Performance Curves'!$P34*67*BD$1))),0)</f>
        <v>0</v>
      </c>
      <c r="BE110">
        <f>IFERROR(BE$2*(BE74/('Performance Curves'!$J34*(1-'Performance Curves'!$R34*(1-BE74/BE38))/('Performance Curves'!$K34+'Performance Curves'!$L34*67+'Performance Curves'!$M34*67^2+'Performance Curves'!$N34*BE$1+'Performance Curves'!$O34*BE$1^2+'Performance Curves'!$P34*67*BE$1))),0)</f>
        <v>0</v>
      </c>
      <c r="BF110">
        <f>IFERROR(BF$2*(BF74/('Performance Curves'!$J34*(1-'Performance Curves'!$R34*(1-BF74/BF38))/('Performance Curves'!$K34+'Performance Curves'!$L34*67+'Performance Curves'!$M34*67^2+'Performance Curves'!$N34*BF$1+'Performance Curves'!$O34*BF$1^2+'Performance Curves'!$P34*67*BF$1))),0)</f>
        <v>0</v>
      </c>
      <c r="BG110">
        <f>IFERROR(BG$2*(BG74/('Performance Curves'!$J34*(1-'Performance Curves'!$R34*(1-BG74/BG38))/('Performance Curves'!$K34+'Performance Curves'!$L34*67+'Performance Curves'!$M34*67^2+'Performance Curves'!$N34*BG$1+'Performance Curves'!$O34*BG$1^2+'Performance Curves'!$P34*67*BG$1))),0)</f>
        <v>0</v>
      </c>
      <c r="BH110">
        <f>IFERROR(BH$2*(BH74/('Performance Curves'!$J34*(1-'Performance Curves'!$R34*(1-BH74/BH38))/('Performance Curves'!$K34+'Performance Curves'!$L34*67+'Performance Curves'!$M34*67^2+'Performance Curves'!$N34*BH$1+'Performance Curves'!$O34*BH$1^2+'Performance Curves'!$P34*67*BH$1))),0)</f>
        <v>0</v>
      </c>
      <c r="BI110">
        <f>IFERROR(BI$2*(BI74/('Performance Curves'!$J34*(1-'Performance Curves'!$R34*(1-BI74/BI38))/('Performance Curves'!$K34+'Performance Curves'!$L34*67+'Performance Curves'!$M34*67^2+'Performance Curves'!$N34*BI$1+'Performance Curves'!$O34*BI$1^2+'Performance Curves'!$P34*67*BI$1))),0)</f>
        <v>0</v>
      </c>
      <c r="BJ110">
        <f>IFERROR(BJ$2*(BJ74/('Performance Curves'!$J34*(1-'Performance Curves'!$R34*(1-BJ74/BJ38))/('Performance Curves'!$K34+'Performance Curves'!$L34*67+'Performance Curves'!$M34*67^2+'Performance Curves'!$N34*BJ$1+'Performance Curves'!$O34*BJ$1^2+'Performance Curves'!$P34*67*BJ$1))),0)</f>
        <v>0</v>
      </c>
      <c r="BK110">
        <f>IFERROR(BK$2*(BK74/('Performance Curves'!$J34*(1-'Performance Curves'!$R34*(1-BK74/BK38))/('Performance Curves'!$K34+'Performance Curves'!$L34*67+'Performance Curves'!$M34*67^2+'Performance Curves'!$N34*BK$1+'Performance Curves'!$O34*BK$1^2+'Performance Curves'!$P34*67*BK$1))),0)</f>
        <v>0</v>
      </c>
      <c r="BL110">
        <f>IFERROR(BL$2*(BL74/('Performance Curves'!$J34*(1-'Performance Curves'!$R34*(1-BL74/BL38))/('Performance Curves'!$K34+'Performance Curves'!$L34*67+'Performance Curves'!$M34*67^2+'Performance Curves'!$N34*BL$1+'Performance Curves'!$O34*BL$1^2+'Performance Curves'!$P34*67*BL$1))),0)</f>
        <v>0</v>
      </c>
      <c r="BM110">
        <f>IFERROR(BM$2*(BM74/('Performance Curves'!$J34*(1-'Performance Curves'!$R34*(1-BM74/BM38))/('Performance Curves'!$K34+'Performance Curves'!$L34*67+'Performance Curves'!$M34*67^2+'Performance Curves'!$N34*BM$1+'Performance Curves'!$O34*BM$1^2+'Performance Curves'!$P34*67*BM$1))),0)</f>
        <v>0</v>
      </c>
      <c r="BN110">
        <f>IFERROR(BN$2*(BN74/('Performance Curves'!$J34*(1-'Performance Curves'!$R34*(1-BN74/BN38))/('Performance Curves'!$K34+'Performance Curves'!$L34*67+'Performance Curves'!$M34*67^2+'Performance Curves'!$N34*BN$1+'Performance Curves'!$O34*BN$1^2+'Performance Curves'!$P34*67*BN$1))),0)</f>
        <v>0</v>
      </c>
      <c r="BO110">
        <f>IFERROR(BO$2*(BO74/('Performance Curves'!$J34*(1-'Performance Curves'!$R34*(1-BO74/BO38))/('Performance Curves'!$K34+'Performance Curves'!$L34*67+'Performance Curves'!$M34*67^2+'Performance Curves'!$N34*BO$1+'Performance Curves'!$O34*BO$1^2+'Performance Curves'!$P34*67*BO$1))),0)</f>
        <v>0</v>
      </c>
      <c r="BP110">
        <f>IFERROR(BP$2*(BP74/('Performance Curves'!$J34*(1-'Performance Curves'!$R34*(1-BP74/BP38))/('Performance Curves'!$K34+'Performance Curves'!$L34*67+'Performance Curves'!$M34*67^2+'Performance Curves'!$N34*BP$1+'Performance Curves'!$O34*BP$1^2+'Performance Curves'!$P34*67*BP$1))),0)</f>
        <v>0</v>
      </c>
      <c r="BQ110">
        <f>IFERROR(BQ$2*(BQ74/('Performance Curves'!$J34*(1-'Performance Curves'!$R34*(1-BQ74/BQ38))/('Performance Curves'!$K34+'Performance Curves'!$L34*67+'Performance Curves'!$M34*67^2+'Performance Curves'!$N34*BQ$1+'Performance Curves'!$O34*BQ$1^2+'Performance Curves'!$P34*67*BQ$1))),0)</f>
        <v>0</v>
      </c>
      <c r="BR110">
        <f>IFERROR(BR$2*(BR74/('Performance Curves'!$J34*(1-'Performance Curves'!$R34*(1-BR74/BR38))/('Performance Curves'!$K34+'Performance Curves'!$L34*67+'Performance Curves'!$M34*67^2+'Performance Curves'!$N34*BR$1+'Performance Curves'!$O34*BR$1^2+'Performance Curves'!$P34*67*BR$1))),0)</f>
        <v>0</v>
      </c>
      <c r="BS110">
        <f>IFERROR(BS$2*(BS74/('Performance Curves'!$J34*(1-'Performance Curves'!$R34*(1-BS74/BS38))/('Performance Curves'!$K34+'Performance Curves'!$L34*67+'Performance Curves'!$M34*67^2+'Performance Curves'!$N34*BS$1+'Performance Curves'!$O34*BS$1^2+'Performance Curves'!$P34*67*BS$1))),0)</f>
        <v>0</v>
      </c>
      <c r="BT110">
        <f>IFERROR(BT$2*(BT74/('Performance Curves'!$J34*(1-'Performance Curves'!$R34*(1-BT74/BT38))/('Performance Curves'!$K34+'Performance Curves'!$L34*67+'Performance Curves'!$M34*67^2+'Performance Curves'!$N34*BT$1+'Performance Curves'!$O34*BT$1^2+'Performance Curves'!$P34*67*BT$1))),0)</f>
        <v>0</v>
      </c>
      <c r="BU110">
        <f>IFERROR(BU$2*(BU74/('Performance Curves'!$J34*(1-'Performance Curves'!$R34*(1-BU74/BU38))/('Performance Curves'!$K34+'Performance Curves'!$L34*67+'Performance Curves'!$M34*67^2+'Performance Curves'!$N34*BU$1+'Performance Curves'!$O34*BU$1^2+'Performance Curves'!$P34*67*BU$1))),0)</f>
        <v>0</v>
      </c>
      <c r="BV110">
        <f>IFERROR(BV$2*(BV74/('Performance Curves'!$J34*(1-'Performance Curves'!$R34*(1-BV74/BV38))/('Performance Curves'!$K34+'Performance Curves'!$L34*67+'Performance Curves'!$M34*67^2+'Performance Curves'!$N34*BV$1+'Performance Curves'!$O34*BV$1^2+'Performance Curves'!$P34*67*BV$1))),0)</f>
        <v>0</v>
      </c>
      <c r="BW110">
        <f>IFERROR(BW$2*(BW74/('Performance Curves'!$J34*(1-'Performance Curves'!$R34*(1-BW74/BW38))/('Performance Curves'!$K34+'Performance Curves'!$L34*67+'Performance Curves'!$M34*67^2+'Performance Curves'!$N34*BW$1+'Performance Curves'!$O34*BW$1^2+'Performance Curves'!$P34*67*BW$1))),0)</f>
        <v>0</v>
      </c>
      <c r="BX110">
        <f>IFERROR(BX$2*(BX74/('Performance Curves'!$J34*(1-'Performance Curves'!$R34*(1-BX74/BX38))/('Performance Curves'!$K34+'Performance Curves'!$L34*67+'Performance Curves'!$M34*67^2+'Performance Curves'!$N34*BX$1+'Performance Curves'!$O34*BX$1^2+'Performance Curves'!$P34*67*BX$1))),0)</f>
        <v>0</v>
      </c>
      <c r="BY110">
        <f>IFERROR(BY$2*(BY74/('Performance Curves'!$J34*(1-'Performance Curves'!$R34*(1-BY74/BY38))/('Performance Curves'!$K34+'Performance Curves'!$L34*67+'Performance Curves'!$M34*67^2+'Performance Curves'!$N34*BY$1+'Performance Curves'!$O34*BY$1^2+'Performance Curves'!$P34*67*BY$1))),0)</f>
        <v>0</v>
      </c>
      <c r="BZ110">
        <f>IFERROR(BZ$2*(BZ74/('Performance Curves'!$J34*(1-'Performance Curves'!$R34*(1-BZ74/BZ38))/('Performance Curves'!$K34+'Performance Curves'!$L34*67+'Performance Curves'!$M34*67^2+'Performance Curves'!$N34*BZ$1+'Performance Curves'!$O34*BZ$1^2+'Performance Curves'!$P34*67*BZ$1))),0)</f>
        <v>0</v>
      </c>
      <c r="CA110">
        <f>IFERROR(CA$2*(CA74/('Performance Curves'!$J34*(1-'Performance Curves'!$R34*(1-CA74/CA38))/('Performance Curves'!$K34+'Performance Curves'!$L34*67+'Performance Curves'!$M34*67^2+'Performance Curves'!$N34*CA$1+'Performance Curves'!$O34*CA$1^2+'Performance Curves'!$P34*67*CA$1))),0)</f>
        <v>0</v>
      </c>
      <c r="CB110">
        <f>IFERROR(CB$2*(CB74/('Performance Curves'!$J34*(1-'Performance Curves'!$R34*(1-CB74/CB38))/('Performance Curves'!$K34+'Performance Curves'!$L34*67+'Performance Curves'!$M34*67^2+'Performance Curves'!$N34*CB$1+'Performance Curves'!$O34*CB$1^2+'Performance Curves'!$P34*67*CB$1))),0)</f>
        <v>0</v>
      </c>
      <c r="CC110">
        <f>IFERROR(CC$2*(CC74/('Performance Curves'!$J34*(1-'Performance Curves'!$R34*(1-CC74/CC38))/('Performance Curves'!$K34+'Performance Curves'!$L34*67+'Performance Curves'!$M34*67^2+'Performance Curves'!$N34*CC$1+'Performance Curves'!$O34*CC$1^2+'Performance Curves'!$P34*67*CC$1))),0)</f>
        <v>0</v>
      </c>
      <c r="CD110">
        <f>IFERROR(CD$2*(CD74/('Performance Curves'!$J34*(1-'Performance Curves'!$R34*(1-CD74/CD38))/('Performance Curves'!$K34+'Performance Curves'!$L34*67+'Performance Curves'!$M34*67^2+'Performance Curves'!$N34*CD$1+'Performance Curves'!$O34*CD$1^2+'Performance Curves'!$P34*67*CD$1))),0)</f>
        <v>0</v>
      </c>
    </row>
    <row r="111" spans="1:82" x14ac:dyDescent="0.25">
      <c r="A111" t="s">
        <v>350</v>
      </c>
      <c r="B111">
        <f>IFERROR(B$2*(B75/('Performance Curves'!$J35*(1-'Performance Curves'!$R35*(1-B75/B39))/('Performance Curves'!$K35+'Performance Curves'!$L35*67+'Performance Curves'!$M35*67^2+'Performance Curves'!$N35*B$1+'Performance Curves'!$O35*B$1^2+'Performance Curves'!$P35*67*B$1))),0)</f>
        <v>0</v>
      </c>
      <c r="C111">
        <f>IFERROR(C$2*(C75/('Performance Curves'!$J35*(1-'Performance Curves'!$R35*(1-C75/C39))/('Performance Curves'!$K35+'Performance Curves'!$L35*67+'Performance Curves'!$M35*67^2+'Performance Curves'!$N35*C$1+'Performance Curves'!$O35*C$1^2+'Performance Curves'!$P35*67*C$1))),0)</f>
        <v>0</v>
      </c>
      <c r="D111">
        <f>IFERROR(D$2*(D75/('Performance Curves'!$J35*(1-'Performance Curves'!$R35*(1-D75/D39))/('Performance Curves'!$K35+'Performance Curves'!$L35*67+'Performance Curves'!$M35*67^2+'Performance Curves'!$N35*D$1+'Performance Curves'!$O35*D$1^2+'Performance Curves'!$P35*67*D$1))),0)</f>
        <v>0</v>
      </c>
      <c r="E111">
        <f>IFERROR(E$2*(E75/('Performance Curves'!$J35*(1-'Performance Curves'!$R35*(1-E75/E39))/('Performance Curves'!$K35+'Performance Curves'!$L35*67+'Performance Curves'!$M35*67^2+'Performance Curves'!$N35*E$1+'Performance Curves'!$O35*E$1^2+'Performance Curves'!$P35*67*E$1))),0)</f>
        <v>0</v>
      </c>
      <c r="F111">
        <f>IFERROR(F$2*(F75/('Performance Curves'!$J35*(1-'Performance Curves'!$R35*(1-F75/F39))/('Performance Curves'!$K35+'Performance Curves'!$L35*67+'Performance Curves'!$M35*67^2+'Performance Curves'!$N35*F$1+'Performance Curves'!$O35*F$1^2+'Performance Curves'!$P35*67*F$1))),0)</f>
        <v>0</v>
      </c>
      <c r="G111">
        <f>IFERROR(G$2*(G75/('Performance Curves'!$J35*(1-'Performance Curves'!$R35*(1-G75/G39))/('Performance Curves'!$K35+'Performance Curves'!$L35*67+'Performance Curves'!$M35*67^2+'Performance Curves'!$N35*G$1+'Performance Curves'!$O35*G$1^2+'Performance Curves'!$P35*67*G$1))),0)</f>
        <v>0</v>
      </c>
      <c r="H111">
        <f>IFERROR(H$2*(H75/('Performance Curves'!$J35*(1-'Performance Curves'!$R35*(1-H75/H39))/('Performance Curves'!$K35+'Performance Curves'!$L35*67+'Performance Curves'!$M35*67^2+'Performance Curves'!$N35*H$1+'Performance Curves'!$O35*H$1^2+'Performance Curves'!$P35*67*H$1))),0)</f>
        <v>0</v>
      </c>
      <c r="I111">
        <f>IFERROR(I$2*(I75/('Performance Curves'!$J35*(1-'Performance Curves'!$R35*(1-I75/I39))/('Performance Curves'!$K35+'Performance Curves'!$L35*67+'Performance Curves'!$M35*67^2+'Performance Curves'!$N35*I$1+'Performance Curves'!$O35*I$1^2+'Performance Curves'!$P35*67*I$1))),0)</f>
        <v>0</v>
      </c>
      <c r="J111">
        <f>IFERROR(J$2*(J75/('Performance Curves'!$J35*(1-'Performance Curves'!$R35*(1-J75/J39))/('Performance Curves'!$K35+'Performance Curves'!$L35*67+'Performance Curves'!$M35*67^2+'Performance Curves'!$N35*J$1+'Performance Curves'!$O35*J$1^2+'Performance Curves'!$P35*67*J$1))),0)</f>
        <v>0</v>
      </c>
      <c r="K111">
        <f>IFERROR(K$2*(K75/('Performance Curves'!$J35*(1-'Performance Curves'!$R35*(1-K75/K39))/('Performance Curves'!$K35+'Performance Curves'!$L35*67+'Performance Curves'!$M35*67^2+'Performance Curves'!$N35*K$1+'Performance Curves'!$O35*K$1^2+'Performance Curves'!$P35*67*K$1))),0)</f>
        <v>0</v>
      </c>
      <c r="L111">
        <f>IFERROR(L$2*(L75/('Performance Curves'!$J35*(1-'Performance Curves'!$R35*(1-L75/L39))/('Performance Curves'!$K35+'Performance Curves'!$L35*67+'Performance Curves'!$M35*67^2+'Performance Curves'!$N35*L$1+'Performance Curves'!$O35*L$1^2+'Performance Curves'!$P35*67*L$1))),0)</f>
        <v>0</v>
      </c>
      <c r="M111">
        <f>IFERROR(M$2*(M75/('Performance Curves'!$J35*(1-'Performance Curves'!$R35*(1-M75/M39))/('Performance Curves'!$K35+'Performance Curves'!$L35*67+'Performance Curves'!$M35*67^2+'Performance Curves'!$N35*M$1+'Performance Curves'!$O35*M$1^2+'Performance Curves'!$P35*67*M$1))),0)</f>
        <v>0</v>
      </c>
      <c r="N111">
        <f>IFERROR(N$2*(N75/('Performance Curves'!$J35*(1-'Performance Curves'!$R35*(1-N75/N39))/('Performance Curves'!$K35+'Performance Curves'!$L35*67+'Performance Curves'!$M35*67^2+'Performance Curves'!$N35*N$1+'Performance Curves'!$O35*N$1^2+'Performance Curves'!$P35*67*N$1))),0)</f>
        <v>0</v>
      </c>
      <c r="O111">
        <f>IFERROR(O$2*(O75/('Performance Curves'!$J35*(1-'Performance Curves'!$R35*(1-O75/O39))/('Performance Curves'!$K35+'Performance Curves'!$L35*67+'Performance Curves'!$M35*67^2+'Performance Curves'!$N35*O$1+'Performance Curves'!$O35*O$1^2+'Performance Curves'!$P35*67*O$1))),0)</f>
        <v>0</v>
      </c>
      <c r="P111">
        <f>IFERROR(P$2*(P75/('Performance Curves'!$J35*(1-'Performance Curves'!$R35*(1-P75/P39))/('Performance Curves'!$K35+'Performance Curves'!$L35*67+'Performance Curves'!$M35*67^2+'Performance Curves'!$N35*P$1+'Performance Curves'!$O35*P$1^2+'Performance Curves'!$P35*67*P$1))),0)</f>
        <v>0</v>
      </c>
      <c r="Q111">
        <f>IFERROR(Q$2*(Q75/('Performance Curves'!$J35*(1-'Performance Curves'!$R35*(1-Q75/Q39))/('Performance Curves'!$K35+'Performance Curves'!$L35*67+'Performance Curves'!$M35*67^2+'Performance Curves'!$N35*Q$1+'Performance Curves'!$O35*Q$1^2+'Performance Curves'!$P35*67*Q$1))),0)</f>
        <v>0</v>
      </c>
      <c r="R111">
        <f>IFERROR(R$2*(R75/('Performance Curves'!$J35*(1-'Performance Curves'!$R35*(1-R75/R39))/('Performance Curves'!$K35+'Performance Curves'!$L35*67+'Performance Curves'!$M35*67^2+'Performance Curves'!$N35*R$1+'Performance Curves'!$O35*R$1^2+'Performance Curves'!$P35*67*R$1))),0)</f>
        <v>0</v>
      </c>
      <c r="S111">
        <f>IFERROR(S$2*(S75/('Performance Curves'!$J35*(1-'Performance Curves'!$R35*(1-S75/S39))/('Performance Curves'!$K35+'Performance Curves'!$L35*67+'Performance Curves'!$M35*67^2+'Performance Curves'!$N35*S$1+'Performance Curves'!$O35*S$1^2+'Performance Curves'!$P35*67*S$1))),0)</f>
        <v>0</v>
      </c>
      <c r="T111">
        <f>IFERROR(T$2*(T75/('Performance Curves'!$J35*(1-'Performance Curves'!$R35*(1-T75/T39))/('Performance Curves'!$K35+'Performance Curves'!$L35*67+'Performance Curves'!$M35*67^2+'Performance Curves'!$N35*T$1+'Performance Curves'!$O35*T$1^2+'Performance Curves'!$P35*67*T$1))),0)</f>
        <v>0</v>
      </c>
      <c r="U111">
        <f>IFERROR(U$2*(U75/('Performance Curves'!$J35*(1-'Performance Curves'!$R35*(1-U75/U39))/('Performance Curves'!$K35+'Performance Curves'!$L35*67+'Performance Curves'!$M35*67^2+'Performance Curves'!$N35*U$1+'Performance Curves'!$O35*U$1^2+'Performance Curves'!$P35*67*U$1))),0)</f>
        <v>0</v>
      </c>
      <c r="V111">
        <f>IFERROR(V$2*(V75/('Performance Curves'!$J35*(1-'Performance Curves'!$R35*(1-V75/V39))/('Performance Curves'!$K35+'Performance Curves'!$L35*67+'Performance Curves'!$M35*67^2+'Performance Curves'!$N35*V$1+'Performance Curves'!$O35*V$1^2+'Performance Curves'!$P35*67*V$1))),0)</f>
        <v>0</v>
      </c>
      <c r="W111">
        <f>IFERROR(W$2*(W75/('Performance Curves'!$J35*(1-'Performance Curves'!$R35*(1-W75/W39))/('Performance Curves'!$K35+'Performance Curves'!$L35*67+'Performance Curves'!$M35*67^2+'Performance Curves'!$N35*W$1+'Performance Curves'!$O35*W$1^2+'Performance Curves'!$P35*67*W$1))),0)</f>
        <v>0</v>
      </c>
      <c r="X111">
        <f>IFERROR(X$2*(X75/('Performance Curves'!$J35*(1-'Performance Curves'!$R35*(1-X75/X39))/('Performance Curves'!$K35+'Performance Curves'!$L35*67+'Performance Curves'!$M35*67^2+'Performance Curves'!$N35*X$1+'Performance Curves'!$O35*X$1^2+'Performance Curves'!$P35*67*X$1))),0)</f>
        <v>0</v>
      </c>
      <c r="Y111">
        <f>IFERROR(Y$2*(Y75/('Performance Curves'!$J35*(1-'Performance Curves'!$R35*(1-Y75/Y39))/('Performance Curves'!$K35+'Performance Curves'!$L35*67+'Performance Curves'!$M35*67^2+'Performance Curves'!$N35*Y$1+'Performance Curves'!$O35*Y$1^2+'Performance Curves'!$P35*67*Y$1))),0)</f>
        <v>0</v>
      </c>
      <c r="Z111">
        <f>IFERROR(Z$2*(Z75/('Performance Curves'!$J35*(1-'Performance Curves'!$R35*(1-Z75/Z39))/('Performance Curves'!$K35+'Performance Curves'!$L35*67+'Performance Curves'!$M35*67^2+'Performance Curves'!$N35*Z$1+'Performance Curves'!$O35*Z$1^2+'Performance Curves'!$P35*67*Z$1))),0)</f>
        <v>0</v>
      </c>
      <c r="AA111">
        <f>IFERROR(AA$2*(AA75/('Performance Curves'!$J35*(1-'Performance Curves'!$R35*(1-AA75/AA39))/('Performance Curves'!$K35+'Performance Curves'!$L35*67+'Performance Curves'!$M35*67^2+'Performance Curves'!$N35*AA$1+'Performance Curves'!$O35*AA$1^2+'Performance Curves'!$P35*67*AA$1))),0)</f>
        <v>0</v>
      </c>
      <c r="AB111">
        <f>IFERROR(AB$2*(AB75/('Performance Curves'!$J35*(1-'Performance Curves'!$R35*(1-AB75/AB39))/('Performance Curves'!$K35+'Performance Curves'!$L35*67+'Performance Curves'!$M35*67^2+'Performance Curves'!$N35*AB$1+'Performance Curves'!$O35*AB$1^2+'Performance Curves'!$P35*67*AB$1))),0)</f>
        <v>0</v>
      </c>
      <c r="AC111">
        <f>IFERROR(AC$2*(AC75/('Performance Curves'!$J35*(1-'Performance Curves'!$R35*(1-AC75/AC39))/('Performance Curves'!$K35+'Performance Curves'!$L35*67+'Performance Curves'!$M35*67^2+'Performance Curves'!$N35*AC$1+'Performance Curves'!$O35*AC$1^2+'Performance Curves'!$P35*67*AC$1))),0)</f>
        <v>0</v>
      </c>
      <c r="AD111">
        <f>IFERROR(AD$2*(AD75/('Performance Curves'!$J35*(1-'Performance Curves'!$R35*(1-AD75/AD39))/('Performance Curves'!$K35+'Performance Curves'!$L35*67+'Performance Curves'!$M35*67^2+'Performance Curves'!$N35*AD$1+'Performance Curves'!$O35*AD$1^2+'Performance Curves'!$P35*67*AD$1))),0)</f>
        <v>0</v>
      </c>
      <c r="AE111">
        <f>IFERROR(AE$2*(AE75/('Performance Curves'!$J35*(1-'Performance Curves'!$R35*(1-AE75/AE39))/('Performance Curves'!$K35+'Performance Curves'!$L35*67+'Performance Curves'!$M35*67^2+'Performance Curves'!$N35*AE$1+'Performance Curves'!$O35*AE$1^2+'Performance Curves'!$P35*67*AE$1))),0)</f>
        <v>0</v>
      </c>
      <c r="AF111">
        <f>IFERROR(AF$2*(AF75/('Performance Curves'!$J35*(1-'Performance Curves'!$R35*(1-AF75/AF39))/('Performance Curves'!$K35+'Performance Curves'!$L35*67+'Performance Curves'!$M35*67^2+'Performance Curves'!$N35*AF$1+'Performance Curves'!$O35*AF$1^2+'Performance Curves'!$P35*67*AF$1))),0)</f>
        <v>0</v>
      </c>
      <c r="AG111">
        <f>IFERROR(AG$2*(AG75/('Performance Curves'!$J35*(1-'Performance Curves'!$R35*(1-AG75/AG39))/('Performance Curves'!$K35+'Performance Curves'!$L35*67+'Performance Curves'!$M35*67^2+'Performance Curves'!$N35*AG$1+'Performance Curves'!$O35*AG$1^2+'Performance Curves'!$P35*67*AG$1))),0)</f>
        <v>0</v>
      </c>
      <c r="AH111">
        <f>IFERROR(AH$2*(AH75/('Performance Curves'!$J35*(1-'Performance Curves'!$R35*(1-AH75/AH39))/('Performance Curves'!$K35+'Performance Curves'!$L35*67+'Performance Curves'!$M35*67^2+'Performance Curves'!$N35*AH$1+'Performance Curves'!$O35*AH$1^2+'Performance Curves'!$P35*67*AH$1))),0)</f>
        <v>0</v>
      </c>
      <c r="AI111">
        <f>IFERROR(AI$2*(AI75/('Performance Curves'!$J35*(1-'Performance Curves'!$R35*(1-AI75/AI39))/('Performance Curves'!$K35+'Performance Curves'!$L35*67+'Performance Curves'!$M35*67^2+'Performance Curves'!$N35*AI$1+'Performance Curves'!$O35*AI$1^2+'Performance Curves'!$P35*67*AI$1))),0)</f>
        <v>0</v>
      </c>
      <c r="AJ111">
        <f>IFERROR(AJ$2*(AJ75/('Performance Curves'!$J35*(1-'Performance Curves'!$R35*(1-AJ75/AJ39))/('Performance Curves'!$K35+'Performance Curves'!$L35*67+'Performance Curves'!$M35*67^2+'Performance Curves'!$N35*AJ$1+'Performance Curves'!$O35*AJ$1^2+'Performance Curves'!$P35*67*AJ$1))),0)</f>
        <v>0</v>
      </c>
      <c r="AK111">
        <f>IFERROR(AK$2*(AK75/('Performance Curves'!$J35*(1-'Performance Curves'!$R35*(1-AK75/AK39))/('Performance Curves'!$K35+'Performance Curves'!$L35*67+'Performance Curves'!$M35*67^2+'Performance Curves'!$N35*AK$1+'Performance Curves'!$O35*AK$1^2+'Performance Curves'!$P35*67*AK$1))),0)</f>
        <v>0</v>
      </c>
      <c r="AL111">
        <f>IFERROR(AL$2*(AL75/('Performance Curves'!$J35*(1-'Performance Curves'!$R35*(1-AL75/AL39))/('Performance Curves'!$K35+'Performance Curves'!$L35*67+'Performance Curves'!$M35*67^2+'Performance Curves'!$N35*AL$1+'Performance Curves'!$O35*AL$1^2+'Performance Curves'!$P35*67*AL$1))),0)</f>
        <v>0</v>
      </c>
      <c r="AM111">
        <f>IFERROR(AM$2*(AM75/('Performance Curves'!$J35*(1-'Performance Curves'!$R35*(1-AM75/AM39))/('Performance Curves'!$K35+'Performance Curves'!$L35*67+'Performance Curves'!$M35*67^2+'Performance Curves'!$N35*AM$1+'Performance Curves'!$O35*AM$1^2+'Performance Curves'!$P35*67*AM$1))),0)</f>
        <v>0</v>
      </c>
      <c r="AN111">
        <f>IFERROR(AN$2*(AN75/('Performance Curves'!$J35*(1-'Performance Curves'!$R35*(1-AN75/AN39))/('Performance Curves'!$K35+'Performance Curves'!$L35*67+'Performance Curves'!$M35*67^2+'Performance Curves'!$N35*AN$1+'Performance Curves'!$O35*AN$1^2+'Performance Curves'!$P35*67*AN$1))),0)</f>
        <v>0</v>
      </c>
      <c r="AO111">
        <f>IFERROR(AO$2*(AO75/('Performance Curves'!$J35*(1-'Performance Curves'!$R35*(1-AO75/AO39))/('Performance Curves'!$K35+'Performance Curves'!$L35*67+'Performance Curves'!$M35*67^2+'Performance Curves'!$N35*AO$1+'Performance Curves'!$O35*AO$1^2+'Performance Curves'!$P35*67*AO$1))),0)</f>
        <v>0</v>
      </c>
      <c r="AP111">
        <f>IFERROR(AP$2*(AP75/('Performance Curves'!$J35*(1-'Performance Curves'!$R35*(1-AP75/AP39))/('Performance Curves'!$K35+'Performance Curves'!$L35*67+'Performance Curves'!$M35*67^2+'Performance Curves'!$N35*AP$1+'Performance Curves'!$O35*AP$1^2+'Performance Curves'!$P35*67*AP$1))),0)</f>
        <v>0</v>
      </c>
      <c r="AQ111">
        <f>IFERROR(AQ$2*(AQ75/('Performance Curves'!$J35*(1-'Performance Curves'!$R35*(1-AQ75/AQ39))/('Performance Curves'!$K35+'Performance Curves'!$L35*67+'Performance Curves'!$M35*67^2+'Performance Curves'!$N35*AQ$1+'Performance Curves'!$O35*AQ$1^2+'Performance Curves'!$P35*67*AQ$1))),0)</f>
        <v>0</v>
      </c>
      <c r="AR111">
        <f>IFERROR(AR$2*(AR75/('Performance Curves'!$J35*(1-'Performance Curves'!$R35*(1-AR75/AR39))/('Performance Curves'!$K35+'Performance Curves'!$L35*67+'Performance Curves'!$M35*67^2+'Performance Curves'!$N35*AR$1+'Performance Curves'!$O35*AR$1^2+'Performance Curves'!$P35*67*AR$1))),0)</f>
        <v>0</v>
      </c>
      <c r="AS111">
        <f>IFERROR(AS$2*(AS75/('Performance Curves'!$J35*(1-'Performance Curves'!$R35*(1-AS75/AS39))/('Performance Curves'!$K35+'Performance Curves'!$L35*67+'Performance Curves'!$M35*67^2+'Performance Curves'!$N35*AS$1+'Performance Curves'!$O35*AS$1^2+'Performance Curves'!$P35*67*AS$1))),0)</f>
        <v>0</v>
      </c>
      <c r="AT111">
        <f>IFERROR(AT$2*(AT75/('Performance Curves'!$J35*(1-'Performance Curves'!$R35*(1-AT75/AT39))/('Performance Curves'!$K35+'Performance Curves'!$L35*67+'Performance Curves'!$M35*67^2+'Performance Curves'!$N35*AT$1+'Performance Curves'!$O35*AT$1^2+'Performance Curves'!$P35*67*AT$1))),0)</f>
        <v>0</v>
      </c>
      <c r="AU111">
        <f>IFERROR(AU$2*(AU75/('Performance Curves'!$J35*(1-'Performance Curves'!$R35*(1-AU75/AU39))/('Performance Curves'!$K35+'Performance Curves'!$L35*67+'Performance Curves'!$M35*67^2+'Performance Curves'!$N35*AU$1+'Performance Curves'!$O35*AU$1^2+'Performance Curves'!$P35*67*AU$1))),0)</f>
        <v>0</v>
      </c>
      <c r="AV111">
        <f>IFERROR(AV$2*(AV75/('Performance Curves'!$J35*(1-'Performance Curves'!$R35*(1-AV75/AV39))/('Performance Curves'!$K35+'Performance Curves'!$L35*67+'Performance Curves'!$M35*67^2+'Performance Curves'!$N35*AV$1+'Performance Curves'!$O35*AV$1^2+'Performance Curves'!$P35*67*AV$1))),0)</f>
        <v>0</v>
      </c>
      <c r="AW111">
        <f>IFERROR(AW$2*(AW75/('Performance Curves'!$J35*(1-'Performance Curves'!$R35*(1-AW75/AW39))/('Performance Curves'!$K35+'Performance Curves'!$L35*67+'Performance Curves'!$M35*67^2+'Performance Curves'!$N35*AW$1+'Performance Curves'!$O35*AW$1^2+'Performance Curves'!$P35*67*AW$1))),0)</f>
        <v>0</v>
      </c>
      <c r="AX111">
        <f>IFERROR(AX$2*(AX75/('Performance Curves'!$J35*(1-'Performance Curves'!$R35*(1-AX75/AX39))/('Performance Curves'!$K35+'Performance Curves'!$L35*67+'Performance Curves'!$M35*67^2+'Performance Curves'!$N35*AX$1+'Performance Curves'!$O35*AX$1^2+'Performance Curves'!$P35*67*AX$1))),0)</f>
        <v>0</v>
      </c>
      <c r="AY111">
        <f>IFERROR(AY$2*(AY75/('Performance Curves'!$J35*(1-'Performance Curves'!$R35*(1-AY75/AY39))/('Performance Curves'!$K35+'Performance Curves'!$L35*67+'Performance Curves'!$M35*67^2+'Performance Curves'!$N35*AY$1+'Performance Curves'!$O35*AY$1^2+'Performance Curves'!$P35*67*AY$1))),0)</f>
        <v>0</v>
      </c>
      <c r="AZ111">
        <f>IFERROR(AZ$2*(AZ75/('Performance Curves'!$J35*(1-'Performance Curves'!$R35*(1-AZ75/AZ39))/('Performance Curves'!$K35+'Performance Curves'!$L35*67+'Performance Curves'!$M35*67^2+'Performance Curves'!$N35*AZ$1+'Performance Curves'!$O35*AZ$1^2+'Performance Curves'!$P35*67*AZ$1))),0)</f>
        <v>0</v>
      </c>
      <c r="BA111">
        <f>IFERROR(BA$2*(BA75/('Performance Curves'!$J35*(1-'Performance Curves'!$R35*(1-BA75/BA39))/('Performance Curves'!$K35+'Performance Curves'!$L35*67+'Performance Curves'!$M35*67^2+'Performance Curves'!$N35*BA$1+'Performance Curves'!$O35*BA$1^2+'Performance Curves'!$P35*67*BA$1))),0)</f>
        <v>0</v>
      </c>
      <c r="BB111">
        <f>IFERROR(BB$2*(BB75/('Performance Curves'!$J35*(1-'Performance Curves'!$R35*(1-BB75/BB39))/('Performance Curves'!$K35+'Performance Curves'!$L35*67+'Performance Curves'!$M35*67^2+'Performance Curves'!$N35*BB$1+'Performance Curves'!$O35*BB$1^2+'Performance Curves'!$P35*67*BB$1))),0)</f>
        <v>0</v>
      </c>
      <c r="BC111">
        <f>IFERROR(BC$2*(BC75/('Performance Curves'!$J35*(1-'Performance Curves'!$R35*(1-BC75/BC39))/('Performance Curves'!$K35+'Performance Curves'!$L35*67+'Performance Curves'!$M35*67^2+'Performance Curves'!$N35*BC$1+'Performance Curves'!$O35*BC$1^2+'Performance Curves'!$P35*67*BC$1))),0)</f>
        <v>0</v>
      </c>
      <c r="BD111">
        <f>IFERROR(BD$2*(BD75/('Performance Curves'!$J35*(1-'Performance Curves'!$R35*(1-BD75/BD39))/('Performance Curves'!$K35+'Performance Curves'!$L35*67+'Performance Curves'!$M35*67^2+'Performance Curves'!$N35*BD$1+'Performance Curves'!$O35*BD$1^2+'Performance Curves'!$P35*67*BD$1))),0)</f>
        <v>0</v>
      </c>
      <c r="BE111">
        <f>IFERROR(BE$2*(BE75/('Performance Curves'!$J35*(1-'Performance Curves'!$R35*(1-BE75/BE39))/('Performance Curves'!$K35+'Performance Curves'!$L35*67+'Performance Curves'!$M35*67^2+'Performance Curves'!$N35*BE$1+'Performance Curves'!$O35*BE$1^2+'Performance Curves'!$P35*67*BE$1))),0)</f>
        <v>0</v>
      </c>
      <c r="BF111">
        <f>IFERROR(BF$2*(BF75/('Performance Curves'!$J35*(1-'Performance Curves'!$R35*(1-BF75/BF39))/('Performance Curves'!$K35+'Performance Curves'!$L35*67+'Performance Curves'!$M35*67^2+'Performance Curves'!$N35*BF$1+'Performance Curves'!$O35*BF$1^2+'Performance Curves'!$P35*67*BF$1))),0)</f>
        <v>0</v>
      </c>
      <c r="BG111">
        <f>IFERROR(BG$2*(BG75/('Performance Curves'!$J35*(1-'Performance Curves'!$R35*(1-BG75/BG39))/('Performance Curves'!$K35+'Performance Curves'!$L35*67+'Performance Curves'!$M35*67^2+'Performance Curves'!$N35*BG$1+'Performance Curves'!$O35*BG$1^2+'Performance Curves'!$P35*67*BG$1))),0)</f>
        <v>0</v>
      </c>
      <c r="BH111">
        <f>IFERROR(BH$2*(BH75/('Performance Curves'!$J35*(1-'Performance Curves'!$R35*(1-BH75/BH39))/('Performance Curves'!$K35+'Performance Curves'!$L35*67+'Performance Curves'!$M35*67^2+'Performance Curves'!$N35*BH$1+'Performance Curves'!$O35*BH$1^2+'Performance Curves'!$P35*67*BH$1))),0)</f>
        <v>0</v>
      </c>
      <c r="BI111">
        <f>IFERROR(BI$2*(BI75/('Performance Curves'!$J35*(1-'Performance Curves'!$R35*(1-BI75/BI39))/('Performance Curves'!$K35+'Performance Curves'!$L35*67+'Performance Curves'!$M35*67^2+'Performance Curves'!$N35*BI$1+'Performance Curves'!$O35*BI$1^2+'Performance Curves'!$P35*67*BI$1))),0)</f>
        <v>0</v>
      </c>
      <c r="BJ111">
        <f>IFERROR(BJ$2*(BJ75/('Performance Curves'!$J35*(1-'Performance Curves'!$R35*(1-BJ75/BJ39))/('Performance Curves'!$K35+'Performance Curves'!$L35*67+'Performance Curves'!$M35*67^2+'Performance Curves'!$N35*BJ$1+'Performance Curves'!$O35*BJ$1^2+'Performance Curves'!$P35*67*BJ$1))),0)</f>
        <v>0</v>
      </c>
      <c r="BK111">
        <f>IFERROR(BK$2*(BK75/('Performance Curves'!$J35*(1-'Performance Curves'!$R35*(1-BK75/BK39))/('Performance Curves'!$K35+'Performance Curves'!$L35*67+'Performance Curves'!$M35*67^2+'Performance Curves'!$N35*BK$1+'Performance Curves'!$O35*BK$1^2+'Performance Curves'!$P35*67*BK$1))),0)</f>
        <v>0</v>
      </c>
      <c r="BL111">
        <f>IFERROR(BL$2*(BL75/('Performance Curves'!$J35*(1-'Performance Curves'!$R35*(1-BL75/BL39))/('Performance Curves'!$K35+'Performance Curves'!$L35*67+'Performance Curves'!$M35*67^2+'Performance Curves'!$N35*BL$1+'Performance Curves'!$O35*BL$1^2+'Performance Curves'!$P35*67*BL$1))),0)</f>
        <v>0</v>
      </c>
      <c r="BM111">
        <f>IFERROR(BM$2*(BM75/('Performance Curves'!$J35*(1-'Performance Curves'!$R35*(1-BM75/BM39))/('Performance Curves'!$K35+'Performance Curves'!$L35*67+'Performance Curves'!$M35*67^2+'Performance Curves'!$N35*BM$1+'Performance Curves'!$O35*BM$1^2+'Performance Curves'!$P35*67*BM$1))),0)</f>
        <v>0</v>
      </c>
      <c r="BN111">
        <f>IFERROR(BN$2*(BN75/('Performance Curves'!$J35*(1-'Performance Curves'!$R35*(1-BN75/BN39))/('Performance Curves'!$K35+'Performance Curves'!$L35*67+'Performance Curves'!$M35*67^2+'Performance Curves'!$N35*BN$1+'Performance Curves'!$O35*BN$1^2+'Performance Curves'!$P35*67*BN$1))),0)</f>
        <v>0</v>
      </c>
      <c r="BO111">
        <f>IFERROR(BO$2*(BO75/('Performance Curves'!$J35*(1-'Performance Curves'!$R35*(1-BO75/BO39))/('Performance Curves'!$K35+'Performance Curves'!$L35*67+'Performance Curves'!$M35*67^2+'Performance Curves'!$N35*BO$1+'Performance Curves'!$O35*BO$1^2+'Performance Curves'!$P35*67*BO$1))),0)</f>
        <v>0</v>
      </c>
      <c r="BP111">
        <f>IFERROR(BP$2*(BP75/('Performance Curves'!$J35*(1-'Performance Curves'!$R35*(1-BP75/BP39))/('Performance Curves'!$K35+'Performance Curves'!$L35*67+'Performance Curves'!$M35*67^2+'Performance Curves'!$N35*BP$1+'Performance Curves'!$O35*BP$1^2+'Performance Curves'!$P35*67*BP$1))),0)</f>
        <v>0</v>
      </c>
      <c r="BQ111">
        <f>IFERROR(BQ$2*(BQ75/('Performance Curves'!$J35*(1-'Performance Curves'!$R35*(1-BQ75/BQ39))/('Performance Curves'!$K35+'Performance Curves'!$L35*67+'Performance Curves'!$M35*67^2+'Performance Curves'!$N35*BQ$1+'Performance Curves'!$O35*BQ$1^2+'Performance Curves'!$P35*67*BQ$1))),0)</f>
        <v>0</v>
      </c>
      <c r="BR111">
        <f>IFERROR(BR$2*(BR75/('Performance Curves'!$J35*(1-'Performance Curves'!$R35*(1-BR75/BR39))/('Performance Curves'!$K35+'Performance Curves'!$L35*67+'Performance Curves'!$M35*67^2+'Performance Curves'!$N35*BR$1+'Performance Curves'!$O35*BR$1^2+'Performance Curves'!$P35*67*BR$1))),0)</f>
        <v>0</v>
      </c>
      <c r="BS111">
        <f>IFERROR(BS$2*(BS75/('Performance Curves'!$J35*(1-'Performance Curves'!$R35*(1-BS75/BS39))/('Performance Curves'!$K35+'Performance Curves'!$L35*67+'Performance Curves'!$M35*67^2+'Performance Curves'!$N35*BS$1+'Performance Curves'!$O35*BS$1^2+'Performance Curves'!$P35*67*BS$1))),0)</f>
        <v>0</v>
      </c>
      <c r="BT111">
        <f>IFERROR(BT$2*(BT75/('Performance Curves'!$J35*(1-'Performance Curves'!$R35*(1-BT75/BT39))/('Performance Curves'!$K35+'Performance Curves'!$L35*67+'Performance Curves'!$M35*67^2+'Performance Curves'!$N35*BT$1+'Performance Curves'!$O35*BT$1^2+'Performance Curves'!$P35*67*BT$1))),0)</f>
        <v>0</v>
      </c>
      <c r="BU111">
        <f>IFERROR(BU$2*(BU75/('Performance Curves'!$J35*(1-'Performance Curves'!$R35*(1-BU75/BU39))/('Performance Curves'!$K35+'Performance Curves'!$L35*67+'Performance Curves'!$M35*67^2+'Performance Curves'!$N35*BU$1+'Performance Curves'!$O35*BU$1^2+'Performance Curves'!$P35*67*BU$1))),0)</f>
        <v>0</v>
      </c>
      <c r="BV111">
        <f>IFERROR(BV$2*(BV75/('Performance Curves'!$J35*(1-'Performance Curves'!$R35*(1-BV75/BV39))/('Performance Curves'!$K35+'Performance Curves'!$L35*67+'Performance Curves'!$M35*67^2+'Performance Curves'!$N35*BV$1+'Performance Curves'!$O35*BV$1^2+'Performance Curves'!$P35*67*BV$1))),0)</f>
        <v>0</v>
      </c>
      <c r="BW111">
        <f>IFERROR(BW$2*(BW75/('Performance Curves'!$J35*(1-'Performance Curves'!$R35*(1-BW75/BW39))/('Performance Curves'!$K35+'Performance Curves'!$L35*67+'Performance Curves'!$M35*67^2+'Performance Curves'!$N35*BW$1+'Performance Curves'!$O35*BW$1^2+'Performance Curves'!$P35*67*BW$1))),0)</f>
        <v>0</v>
      </c>
      <c r="BX111">
        <f>IFERROR(BX$2*(BX75/('Performance Curves'!$J35*(1-'Performance Curves'!$R35*(1-BX75/BX39))/('Performance Curves'!$K35+'Performance Curves'!$L35*67+'Performance Curves'!$M35*67^2+'Performance Curves'!$N35*BX$1+'Performance Curves'!$O35*BX$1^2+'Performance Curves'!$P35*67*BX$1))),0)</f>
        <v>0</v>
      </c>
      <c r="BY111">
        <f>IFERROR(BY$2*(BY75/('Performance Curves'!$J35*(1-'Performance Curves'!$R35*(1-BY75/BY39))/('Performance Curves'!$K35+'Performance Curves'!$L35*67+'Performance Curves'!$M35*67^2+'Performance Curves'!$N35*BY$1+'Performance Curves'!$O35*BY$1^2+'Performance Curves'!$P35*67*BY$1))),0)</f>
        <v>0</v>
      </c>
      <c r="BZ111">
        <f>IFERROR(BZ$2*(BZ75/('Performance Curves'!$J35*(1-'Performance Curves'!$R35*(1-BZ75/BZ39))/('Performance Curves'!$K35+'Performance Curves'!$L35*67+'Performance Curves'!$M35*67^2+'Performance Curves'!$N35*BZ$1+'Performance Curves'!$O35*BZ$1^2+'Performance Curves'!$P35*67*BZ$1))),0)</f>
        <v>0</v>
      </c>
      <c r="CA111">
        <f>IFERROR(CA$2*(CA75/('Performance Curves'!$J35*(1-'Performance Curves'!$R35*(1-CA75/CA39))/('Performance Curves'!$K35+'Performance Curves'!$L35*67+'Performance Curves'!$M35*67^2+'Performance Curves'!$N35*CA$1+'Performance Curves'!$O35*CA$1^2+'Performance Curves'!$P35*67*CA$1))),0)</f>
        <v>0</v>
      </c>
      <c r="CB111">
        <f>IFERROR(CB$2*(CB75/('Performance Curves'!$J35*(1-'Performance Curves'!$R35*(1-CB75/CB39))/('Performance Curves'!$K35+'Performance Curves'!$L35*67+'Performance Curves'!$M35*67^2+'Performance Curves'!$N35*CB$1+'Performance Curves'!$O35*CB$1^2+'Performance Curves'!$P35*67*CB$1))),0)</f>
        <v>0</v>
      </c>
      <c r="CC111">
        <f>IFERROR(CC$2*(CC75/('Performance Curves'!$J35*(1-'Performance Curves'!$R35*(1-CC75/CC39))/('Performance Curves'!$K35+'Performance Curves'!$L35*67+'Performance Curves'!$M35*67^2+'Performance Curves'!$N35*CC$1+'Performance Curves'!$O35*CC$1^2+'Performance Curves'!$P35*67*CC$1))),0)</f>
        <v>0</v>
      </c>
      <c r="CD111">
        <f>IFERROR(CD$2*(CD75/('Performance Curves'!$J35*(1-'Performance Curves'!$R35*(1-CD75/CD39))/('Performance Curves'!$K35+'Performance Curves'!$L35*67+'Performance Curves'!$M35*67^2+'Performance Curves'!$N35*CD$1+'Performance Curves'!$O35*CD$1^2+'Performance Curves'!$P35*67*CD$1))),0)</f>
        <v>0</v>
      </c>
    </row>
    <row r="112" spans="1:82" x14ac:dyDescent="0.25">
      <c r="A112" t="s">
        <v>351</v>
      </c>
      <c r="B112">
        <f>IFERROR(B$2*(B76/('Performance Curves'!$J36*(1-'Performance Curves'!$R36*(1-B76/B40))/('Performance Curves'!$K36+'Performance Curves'!$L36*67+'Performance Curves'!$M36*67^2+'Performance Curves'!$N36*B$1+'Performance Curves'!$O36*B$1^2+'Performance Curves'!$P36*67*B$1))),0)</f>
        <v>0</v>
      </c>
      <c r="C112">
        <f>IFERROR(C$2*(C76/('Performance Curves'!$J36*(1-'Performance Curves'!$R36*(1-C76/C40))/('Performance Curves'!$K36+'Performance Curves'!$L36*67+'Performance Curves'!$M36*67^2+'Performance Curves'!$N36*C$1+'Performance Curves'!$O36*C$1^2+'Performance Curves'!$P36*67*C$1))),0)</f>
        <v>0</v>
      </c>
      <c r="D112">
        <f>IFERROR(D$2*(D76/('Performance Curves'!$J36*(1-'Performance Curves'!$R36*(1-D76/D40))/('Performance Curves'!$K36+'Performance Curves'!$L36*67+'Performance Curves'!$M36*67^2+'Performance Curves'!$N36*D$1+'Performance Curves'!$O36*D$1^2+'Performance Curves'!$P36*67*D$1))),0)</f>
        <v>0</v>
      </c>
      <c r="E112">
        <f>IFERROR(E$2*(E76/('Performance Curves'!$J36*(1-'Performance Curves'!$R36*(1-E76/E40))/('Performance Curves'!$K36+'Performance Curves'!$L36*67+'Performance Curves'!$M36*67^2+'Performance Curves'!$N36*E$1+'Performance Curves'!$O36*E$1^2+'Performance Curves'!$P36*67*E$1))),0)</f>
        <v>0</v>
      </c>
      <c r="F112">
        <f>IFERROR(F$2*(F76/('Performance Curves'!$J36*(1-'Performance Curves'!$R36*(1-F76/F40))/('Performance Curves'!$K36+'Performance Curves'!$L36*67+'Performance Curves'!$M36*67^2+'Performance Curves'!$N36*F$1+'Performance Curves'!$O36*F$1^2+'Performance Curves'!$P36*67*F$1))),0)</f>
        <v>0</v>
      </c>
      <c r="G112">
        <f>IFERROR(G$2*(G76/('Performance Curves'!$J36*(1-'Performance Curves'!$R36*(1-G76/G40))/('Performance Curves'!$K36+'Performance Curves'!$L36*67+'Performance Curves'!$M36*67^2+'Performance Curves'!$N36*G$1+'Performance Curves'!$O36*G$1^2+'Performance Curves'!$P36*67*G$1))),0)</f>
        <v>0</v>
      </c>
      <c r="H112">
        <f>IFERROR(H$2*(H76/('Performance Curves'!$J36*(1-'Performance Curves'!$R36*(1-H76/H40))/('Performance Curves'!$K36+'Performance Curves'!$L36*67+'Performance Curves'!$M36*67^2+'Performance Curves'!$N36*H$1+'Performance Curves'!$O36*H$1^2+'Performance Curves'!$P36*67*H$1))),0)</f>
        <v>0</v>
      </c>
      <c r="I112">
        <f>IFERROR(I$2*(I76/('Performance Curves'!$J36*(1-'Performance Curves'!$R36*(1-I76/I40))/('Performance Curves'!$K36+'Performance Curves'!$L36*67+'Performance Curves'!$M36*67^2+'Performance Curves'!$N36*I$1+'Performance Curves'!$O36*I$1^2+'Performance Curves'!$P36*67*I$1))),0)</f>
        <v>0</v>
      </c>
      <c r="J112">
        <f>IFERROR(J$2*(J76/('Performance Curves'!$J36*(1-'Performance Curves'!$R36*(1-J76/J40))/('Performance Curves'!$K36+'Performance Curves'!$L36*67+'Performance Curves'!$M36*67^2+'Performance Curves'!$N36*J$1+'Performance Curves'!$O36*J$1^2+'Performance Curves'!$P36*67*J$1))),0)</f>
        <v>0</v>
      </c>
      <c r="K112">
        <f>IFERROR(K$2*(K76/('Performance Curves'!$J36*(1-'Performance Curves'!$R36*(1-K76/K40))/('Performance Curves'!$K36+'Performance Curves'!$L36*67+'Performance Curves'!$M36*67^2+'Performance Curves'!$N36*K$1+'Performance Curves'!$O36*K$1^2+'Performance Curves'!$P36*67*K$1))),0)</f>
        <v>0</v>
      </c>
      <c r="L112">
        <f>IFERROR(L$2*(L76/('Performance Curves'!$J36*(1-'Performance Curves'!$R36*(1-L76/L40))/('Performance Curves'!$K36+'Performance Curves'!$L36*67+'Performance Curves'!$M36*67^2+'Performance Curves'!$N36*L$1+'Performance Curves'!$O36*L$1^2+'Performance Curves'!$P36*67*L$1))),0)</f>
        <v>0</v>
      </c>
      <c r="M112">
        <f>IFERROR(M$2*(M76/('Performance Curves'!$J36*(1-'Performance Curves'!$R36*(1-M76/M40))/('Performance Curves'!$K36+'Performance Curves'!$L36*67+'Performance Curves'!$M36*67^2+'Performance Curves'!$N36*M$1+'Performance Curves'!$O36*M$1^2+'Performance Curves'!$P36*67*M$1))),0)</f>
        <v>0</v>
      </c>
      <c r="N112">
        <f>IFERROR(N$2*(N76/('Performance Curves'!$J36*(1-'Performance Curves'!$R36*(1-N76/N40))/('Performance Curves'!$K36+'Performance Curves'!$L36*67+'Performance Curves'!$M36*67^2+'Performance Curves'!$N36*N$1+'Performance Curves'!$O36*N$1^2+'Performance Curves'!$P36*67*N$1))),0)</f>
        <v>0</v>
      </c>
      <c r="O112">
        <f>IFERROR(O$2*(O76/('Performance Curves'!$J36*(1-'Performance Curves'!$R36*(1-O76/O40))/('Performance Curves'!$K36+'Performance Curves'!$L36*67+'Performance Curves'!$M36*67^2+'Performance Curves'!$N36*O$1+'Performance Curves'!$O36*O$1^2+'Performance Curves'!$P36*67*O$1))),0)</f>
        <v>0</v>
      </c>
      <c r="P112">
        <f>IFERROR(P$2*(P76/('Performance Curves'!$J36*(1-'Performance Curves'!$R36*(1-P76/P40))/('Performance Curves'!$K36+'Performance Curves'!$L36*67+'Performance Curves'!$M36*67^2+'Performance Curves'!$N36*P$1+'Performance Curves'!$O36*P$1^2+'Performance Curves'!$P36*67*P$1))),0)</f>
        <v>0</v>
      </c>
      <c r="Q112">
        <f>IFERROR(Q$2*(Q76/('Performance Curves'!$J36*(1-'Performance Curves'!$R36*(1-Q76/Q40))/('Performance Curves'!$K36+'Performance Curves'!$L36*67+'Performance Curves'!$M36*67^2+'Performance Curves'!$N36*Q$1+'Performance Curves'!$O36*Q$1^2+'Performance Curves'!$P36*67*Q$1))),0)</f>
        <v>0</v>
      </c>
      <c r="R112">
        <f>IFERROR(R$2*(R76/('Performance Curves'!$J36*(1-'Performance Curves'!$R36*(1-R76/R40))/('Performance Curves'!$K36+'Performance Curves'!$L36*67+'Performance Curves'!$M36*67^2+'Performance Curves'!$N36*R$1+'Performance Curves'!$O36*R$1^2+'Performance Curves'!$P36*67*R$1))),0)</f>
        <v>0</v>
      </c>
      <c r="S112">
        <f>IFERROR(S$2*(S76/('Performance Curves'!$J36*(1-'Performance Curves'!$R36*(1-S76/S40))/('Performance Curves'!$K36+'Performance Curves'!$L36*67+'Performance Curves'!$M36*67^2+'Performance Curves'!$N36*S$1+'Performance Curves'!$O36*S$1^2+'Performance Curves'!$P36*67*S$1))),0)</f>
        <v>0</v>
      </c>
      <c r="T112">
        <f>IFERROR(T$2*(T76/('Performance Curves'!$J36*(1-'Performance Curves'!$R36*(1-T76/T40))/('Performance Curves'!$K36+'Performance Curves'!$L36*67+'Performance Curves'!$M36*67^2+'Performance Curves'!$N36*T$1+'Performance Curves'!$O36*T$1^2+'Performance Curves'!$P36*67*T$1))),0)</f>
        <v>0</v>
      </c>
      <c r="U112">
        <f>IFERROR(U$2*(U76/('Performance Curves'!$J36*(1-'Performance Curves'!$R36*(1-U76/U40))/('Performance Curves'!$K36+'Performance Curves'!$L36*67+'Performance Curves'!$M36*67^2+'Performance Curves'!$N36*U$1+'Performance Curves'!$O36*U$1^2+'Performance Curves'!$P36*67*U$1))),0)</f>
        <v>0</v>
      </c>
      <c r="V112">
        <f>IFERROR(V$2*(V76/('Performance Curves'!$J36*(1-'Performance Curves'!$R36*(1-V76/V40))/('Performance Curves'!$K36+'Performance Curves'!$L36*67+'Performance Curves'!$M36*67^2+'Performance Curves'!$N36*V$1+'Performance Curves'!$O36*V$1^2+'Performance Curves'!$P36*67*V$1))),0)</f>
        <v>0</v>
      </c>
      <c r="W112">
        <f>IFERROR(W$2*(W76/('Performance Curves'!$J36*(1-'Performance Curves'!$R36*(1-W76/W40))/('Performance Curves'!$K36+'Performance Curves'!$L36*67+'Performance Curves'!$M36*67^2+'Performance Curves'!$N36*W$1+'Performance Curves'!$O36*W$1^2+'Performance Curves'!$P36*67*W$1))),0)</f>
        <v>0</v>
      </c>
      <c r="X112">
        <f>IFERROR(X$2*(X76/('Performance Curves'!$J36*(1-'Performance Curves'!$R36*(1-X76/X40))/('Performance Curves'!$K36+'Performance Curves'!$L36*67+'Performance Curves'!$M36*67^2+'Performance Curves'!$N36*X$1+'Performance Curves'!$O36*X$1^2+'Performance Curves'!$P36*67*X$1))),0)</f>
        <v>0</v>
      </c>
      <c r="Y112">
        <f>IFERROR(Y$2*(Y76/('Performance Curves'!$J36*(1-'Performance Curves'!$R36*(1-Y76/Y40))/('Performance Curves'!$K36+'Performance Curves'!$L36*67+'Performance Curves'!$M36*67^2+'Performance Curves'!$N36*Y$1+'Performance Curves'!$O36*Y$1^2+'Performance Curves'!$P36*67*Y$1))),0)</f>
        <v>0</v>
      </c>
      <c r="Z112">
        <f>IFERROR(Z$2*(Z76/('Performance Curves'!$J36*(1-'Performance Curves'!$R36*(1-Z76/Z40))/('Performance Curves'!$K36+'Performance Curves'!$L36*67+'Performance Curves'!$M36*67^2+'Performance Curves'!$N36*Z$1+'Performance Curves'!$O36*Z$1^2+'Performance Curves'!$P36*67*Z$1))),0)</f>
        <v>0</v>
      </c>
      <c r="AA112">
        <f>IFERROR(AA$2*(AA76/('Performance Curves'!$J36*(1-'Performance Curves'!$R36*(1-AA76/AA40))/('Performance Curves'!$K36+'Performance Curves'!$L36*67+'Performance Curves'!$M36*67^2+'Performance Curves'!$N36*AA$1+'Performance Curves'!$O36*AA$1^2+'Performance Curves'!$P36*67*AA$1))),0)</f>
        <v>0</v>
      </c>
      <c r="AB112">
        <f>IFERROR(AB$2*(AB76/('Performance Curves'!$J36*(1-'Performance Curves'!$R36*(1-AB76/AB40))/('Performance Curves'!$K36+'Performance Curves'!$L36*67+'Performance Curves'!$M36*67^2+'Performance Curves'!$N36*AB$1+'Performance Curves'!$O36*AB$1^2+'Performance Curves'!$P36*67*AB$1))),0)</f>
        <v>0</v>
      </c>
      <c r="AC112">
        <f>IFERROR(AC$2*(AC76/('Performance Curves'!$J36*(1-'Performance Curves'!$R36*(1-AC76/AC40))/('Performance Curves'!$K36+'Performance Curves'!$L36*67+'Performance Curves'!$M36*67^2+'Performance Curves'!$N36*AC$1+'Performance Curves'!$O36*AC$1^2+'Performance Curves'!$P36*67*AC$1))),0)</f>
        <v>0</v>
      </c>
      <c r="AD112">
        <f>IFERROR(AD$2*(AD76/('Performance Curves'!$J36*(1-'Performance Curves'!$R36*(1-AD76/AD40))/('Performance Curves'!$K36+'Performance Curves'!$L36*67+'Performance Curves'!$M36*67^2+'Performance Curves'!$N36*AD$1+'Performance Curves'!$O36*AD$1^2+'Performance Curves'!$P36*67*AD$1))),0)</f>
        <v>0</v>
      </c>
      <c r="AE112">
        <f>IFERROR(AE$2*(AE76/('Performance Curves'!$J36*(1-'Performance Curves'!$R36*(1-AE76/AE40))/('Performance Curves'!$K36+'Performance Curves'!$L36*67+'Performance Curves'!$M36*67^2+'Performance Curves'!$N36*AE$1+'Performance Curves'!$O36*AE$1^2+'Performance Curves'!$P36*67*AE$1))),0)</f>
        <v>0</v>
      </c>
      <c r="AF112">
        <f>IFERROR(AF$2*(AF76/('Performance Curves'!$J36*(1-'Performance Curves'!$R36*(1-AF76/AF40))/('Performance Curves'!$K36+'Performance Curves'!$L36*67+'Performance Curves'!$M36*67^2+'Performance Curves'!$N36*AF$1+'Performance Curves'!$O36*AF$1^2+'Performance Curves'!$P36*67*AF$1))),0)</f>
        <v>0</v>
      </c>
      <c r="AG112">
        <f>IFERROR(AG$2*(AG76/('Performance Curves'!$J36*(1-'Performance Curves'!$R36*(1-AG76/AG40))/('Performance Curves'!$K36+'Performance Curves'!$L36*67+'Performance Curves'!$M36*67^2+'Performance Curves'!$N36*AG$1+'Performance Curves'!$O36*AG$1^2+'Performance Curves'!$P36*67*AG$1))),0)</f>
        <v>0</v>
      </c>
      <c r="AH112">
        <f>IFERROR(AH$2*(AH76/('Performance Curves'!$J36*(1-'Performance Curves'!$R36*(1-AH76/AH40))/('Performance Curves'!$K36+'Performance Curves'!$L36*67+'Performance Curves'!$M36*67^2+'Performance Curves'!$N36*AH$1+'Performance Curves'!$O36*AH$1^2+'Performance Curves'!$P36*67*AH$1))),0)</f>
        <v>0</v>
      </c>
      <c r="AI112">
        <f>IFERROR(AI$2*(AI76/('Performance Curves'!$J36*(1-'Performance Curves'!$R36*(1-AI76/AI40))/('Performance Curves'!$K36+'Performance Curves'!$L36*67+'Performance Curves'!$M36*67^2+'Performance Curves'!$N36*AI$1+'Performance Curves'!$O36*AI$1^2+'Performance Curves'!$P36*67*AI$1))),0)</f>
        <v>0</v>
      </c>
      <c r="AJ112">
        <f>IFERROR(AJ$2*(AJ76/('Performance Curves'!$J36*(1-'Performance Curves'!$R36*(1-AJ76/AJ40))/('Performance Curves'!$K36+'Performance Curves'!$L36*67+'Performance Curves'!$M36*67^2+'Performance Curves'!$N36*AJ$1+'Performance Curves'!$O36*AJ$1^2+'Performance Curves'!$P36*67*AJ$1))),0)</f>
        <v>0</v>
      </c>
      <c r="AK112">
        <f>IFERROR(AK$2*(AK76/('Performance Curves'!$J36*(1-'Performance Curves'!$R36*(1-AK76/AK40))/('Performance Curves'!$K36+'Performance Curves'!$L36*67+'Performance Curves'!$M36*67^2+'Performance Curves'!$N36*AK$1+'Performance Curves'!$O36*AK$1^2+'Performance Curves'!$P36*67*AK$1))),0)</f>
        <v>0</v>
      </c>
      <c r="AL112">
        <f>IFERROR(AL$2*(AL76/('Performance Curves'!$J36*(1-'Performance Curves'!$R36*(1-AL76/AL40))/('Performance Curves'!$K36+'Performance Curves'!$L36*67+'Performance Curves'!$M36*67^2+'Performance Curves'!$N36*AL$1+'Performance Curves'!$O36*AL$1^2+'Performance Curves'!$P36*67*AL$1))),0)</f>
        <v>0</v>
      </c>
      <c r="AM112">
        <f>IFERROR(AM$2*(AM76/('Performance Curves'!$J36*(1-'Performance Curves'!$R36*(1-AM76/AM40))/('Performance Curves'!$K36+'Performance Curves'!$L36*67+'Performance Curves'!$M36*67^2+'Performance Curves'!$N36*AM$1+'Performance Curves'!$O36*AM$1^2+'Performance Curves'!$P36*67*AM$1))),0)</f>
        <v>0</v>
      </c>
      <c r="AN112">
        <f>IFERROR(AN$2*(AN76/('Performance Curves'!$J36*(1-'Performance Curves'!$R36*(1-AN76/AN40))/('Performance Curves'!$K36+'Performance Curves'!$L36*67+'Performance Curves'!$M36*67^2+'Performance Curves'!$N36*AN$1+'Performance Curves'!$O36*AN$1^2+'Performance Curves'!$P36*67*AN$1))),0)</f>
        <v>0</v>
      </c>
      <c r="AO112">
        <f>IFERROR(AO$2*(AO76/('Performance Curves'!$J36*(1-'Performance Curves'!$R36*(1-AO76/AO40))/('Performance Curves'!$K36+'Performance Curves'!$L36*67+'Performance Curves'!$M36*67^2+'Performance Curves'!$N36*AO$1+'Performance Curves'!$O36*AO$1^2+'Performance Curves'!$P36*67*AO$1))),0)</f>
        <v>0</v>
      </c>
      <c r="AP112">
        <f>IFERROR(AP$2*(AP76/('Performance Curves'!$J36*(1-'Performance Curves'!$R36*(1-AP76/AP40))/('Performance Curves'!$K36+'Performance Curves'!$L36*67+'Performance Curves'!$M36*67^2+'Performance Curves'!$N36*AP$1+'Performance Curves'!$O36*AP$1^2+'Performance Curves'!$P36*67*AP$1))),0)</f>
        <v>0</v>
      </c>
      <c r="AQ112">
        <f>IFERROR(AQ$2*(AQ76/('Performance Curves'!$J36*(1-'Performance Curves'!$R36*(1-AQ76/AQ40))/('Performance Curves'!$K36+'Performance Curves'!$L36*67+'Performance Curves'!$M36*67^2+'Performance Curves'!$N36*AQ$1+'Performance Curves'!$O36*AQ$1^2+'Performance Curves'!$P36*67*AQ$1))),0)</f>
        <v>0</v>
      </c>
      <c r="AR112">
        <f>IFERROR(AR$2*(AR76/('Performance Curves'!$J36*(1-'Performance Curves'!$R36*(1-AR76/AR40))/('Performance Curves'!$K36+'Performance Curves'!$L36*67+'Performance Curves'!$M36*67^2+'Performance Curves'!$N36*AR$1+'Performance Curves'!$O36*AR$1^2+'Performance Curves'!$P36*67*AR$1))),0)</f>
        <v>0</v>
      </c>
      <c r="AS112">
        <f>IFERROR(AS$2*(AS76/('Performance Curves'!$J36*(1-'Performance Curves'!$R36*(1-AS76/AS40))/('Performance Curves'!$K36+'Performance Curves'!$L36*67+'Performance Curves'!$M36*67^2+'Performance Curves'!$N36*AS$1+'Performance Curves'!$O36*AS$1^2+'Performance Curves'!$P36*67*AS$1))),0)</f>
        <v>0</v>
      </c>
      <c r="AT112">
        <f>IFERROR(AT$2*(AT76/('Performance Curves'!$J36*(1-'Performance Curves'!$R36*(1-AT76/AT40))/('Performance Curves'!$K36+'Performance Curves'!$L36*67+'Performance Curves'!$M36*67^2+'Performance Curves'!$N36*AT$1+'Performance Curves'!$O36*AT$1^2+'Performance Curves'!$P36*67*AT$1))),0)</f>
        <v>0</v>
      </c>
      <c r="AU112">
        <f>IFERROR(AU$2*(AU76/('Performance Curves'!$J36*(1-'Performance Curves'!$R36*(1-AU76/AU40))/('Performance Curves'!$K36+'Performance Curves'!$L36*67+'Performance Curves'!$M36*67^2+'Performance Curves'!$N36*AU$1+'Performance Curves'!$O36*AU$1^2+'Performance Curves'!$P36*67*AU$1))),0)</f>
        <v>0</v>
      </c>
      <c r="AV112">
        <f>IFERROR(AV$2*(AV76/('Performance Curves'!$J36*(1-'Performance Curves'!$R36*(1-AV76/AV40))/('Performance Curves'!$K36+'Performance Curves'!$L36*67+'Performance Curves'!$M36*67^2+'Performance Curves'!$N36*AV$1+'Performance Curves'!$O36*AV$1^2+'Performance Curves'!$P36*67*AV$1))),0)</f>
        <v>0</v>
      </c>
      <c r="AW112">
        <f>IFERROR(AW$2*(AW76/('Performance Curves'!$J36*(1-'Performance Curves'!$R36*(1-AW76/AW40))/('Performance Curves'!$K36+'Performance Curves'!$L36*67+'Performance Curves'!$M36*67^2+'Performance Curves'!$N36*AW$1+'Performance Curves'!$O36*AW$1^2+'Performance Curves'!$P36*67*AW$1))),0)</f>
        <v>0</v>
      </c>
      <c r="AX112">
        <f>IFERROR(AX$2*(AX76/('Performance Curves'!$J36*(1-'Performance Curves'!$R36*(1-AX76/AX40))/('Performance Curves'!$K36+'Performance Curves'!$L36*67+'Performance Curves'!$M36*67^2+'Performance Curves'!$N36*AX$1+'Performance Curves'!$O36*AX$1^2+'Performance Curves'!$P36*67*AX$1))),0)</f>
        <v>0</v>
      </c>
      <c r="AY112">
        <f>IFERROR(AY$2*(AY76/('Performance Curves'!$J36*(1-'Performance Curves'!$R36*(1-AY76/AY40))/('Performance Curves'!$K36+'Performance Curves'!$L36*67+'Performance Curves'!$M36*67^2+'Performance Curves'!$N36*AY$1+'Performance Curves'!$O36*AY$1^2+'Performance Curves'!$P36*67*AY$1))),0)</f>
        <v>0</v>
      </c>
      <c r="AZ112">
        <f>IFERROR(AZ$2*(AZ76/('Performance Curves'!$J36*(1-'Performance Curves'!$R36*(1-AZ76/AZ40))/('Performance Curves'!$K36+'Performance Curves'!$L36*67+'Performance Curves'!$M36*67^2+'Performance Curves'!$N36*AZ$1+'Performance Curves'!$O36*AZ$1^2+'Performance Curves'!$P36*67*AZ$1))),0)</f>
        <v>0</v>
      </c>
      <c r="BA112">
        <f>IFERROR(BA$2*(BA76/('Performance Curves'!$J36*(1-'Performance Curves'!$R36*(1-BA76/BA40))/('Performance Curves'!$K36+'Performance Curves'!$L36*67+'Performance Curves'!$M36*67^2+'Performance Curves'!$N36*BA$1+'Performance Curves'!$O36*BA$1^2+'Performance Curves'!$P36*67*BA$1))),0)</f>
        <v>0</v>
      </c>
      <c r="BB112">
        <f>IFERROR(BB$2*(BB76/('Performance Curves'!$J36*(1-'Performance Curves'!$R36*(1-BB76/BB40))/('Performance Curves'!$K36+'Performance Curves'!$L36*67+'Performance Curves'!$M36*67^2+'Performance Curves'!$N36*BB$1+'Performance Curves'!$O36*BB$1^2+'Performance Curves'!$P36*67*BB$1))),0)</f>
        <v>0</v>
      </c>
      <c r="BC112">
        <f>IFERROR(BC$2*(BC76/('Performance Curves'!$J36*(1-'Performance Curves'!$R36*(1-BC76/BC40))/('Performance Curves'!$K36+'Performance Curves'!$L36*67+'Performance Curves'!$M36*67^2+'Performance Curves'!$N36*BC$1+'Performance Curves'!$O36*BC$1^2+'Performance Curves'!$P36*67*BC$1))),0)</f>
        <v>0</v>
      </c>
      <c r="BD112">
        <f>IFERROR(BD$2*(BD76/('Performance Curves'!$J36*(1-'Performance Curves'!$R36*(1-BD76/BD40))/('Performance Curves'!$K36+'Performance Curves'!$L36*67+'Performance Curves'!$M36*67^2+'Performance Curves'!$N36*BD$1+'Performance Curves'!$O36*BD$1^2+'Performance Curves'!$P36*67*BD$1))),0)</f>
        <v>0</v>
      </c>
      <c r="BE112">
        <f>IFERROR(BE$2*(BE76/('Performance Curves'!$J36*(1-'Performance Curves'!$R36*(1-BE76/BE40))/('Performance Curves'!$K36+'Performance Curves'!$L36*67+'Performance Curves'!$M36*67^2+'Performance Curves'!$N36*BE$1+'Performance Curves'!$O36*BE$1^2+'Performance Curves'!$P36*67*BE$1))),0)</f>
        <v>0</v>
      </c>
      <c r="BF112">
        <f>IFERROR(BF$2*(BF76/('Performance Curves'!$J36*(1-'Performance Curves'!$R36*(1-BF76/BF40))/('Performance Curves'!$K36+'Performance Curves'!$L36*67+'Performance Curves'!$M36*67^2+'Performance Curves'!$N36*BF$1+'Performance Curves'!$O36*BF$1^2+'Performance Curves'!$P36*67*BF$1))),0)</f>
        <v>0</v>
      </c>
      <c r="BG112">
        <f>IFERROR(BG$2*(BG76/('Performance Curves'!$J36*(1-'Performance Curves'!$R36*(1-BG76/BG40))/('Performance Curves'!$K36+'Performance Curves'!$L36*67+'Performance Curves'!$M36*67^2+'Performance Curves'!$N36*BG$1+'Performance Curves'!$O36*BG$1^2+'Performance Curves'!$P36*67*BG$1))),0)</f>
        <v>0</v>
      </c>
      <c r="BH112">
        <f>IFERROR(BH$2*(BH76/('Performance Curves'!$J36*(1-'Performance Curves'!$R36*(1-BH76/BH40))/('Performance Curves'!$K36+'Performance Curves'!$L36*67+'Performance Curves'!$M36*67^2+'Performance Curves'!$N36*BH$1+'Performance Curves'!$O36*BH$1^2+'Performance Curves'!$P36*67*BH$1))),0)</f>
        <v>0</v>
      </c>
      <c r="BI112">
        <f>IFERROR(BI$2*(BI76/('Performance Curves'!$J36*(1-'Performance Curves'!$R36*(1-BI76/BI40))/('Performance Curves'!$K36+'Performance Curves'!$L36*67+'Performance Curves'!$M36*67^2+'Performance Curves'!$N36*BI$1+'Performance Curves'!$O36*BI$1^2+'Performance Curves'!$P36*67*BI$1))),0)</f>
        <v>0</v>
      </c>
      <c r="BJ112">
        <f>IFERROR(BJ$2*(BJ76/('Performance Curves'!$J36*(1-'Performance Curves'!$R36*(1-BJ76/BJ40))/('Performance Curves'!$K36+'Performance Curves'!$L36*67+'Performance Curves'!$M36*67^2+'Performance Curves'!$N36*BJ$1+'Performance Curves'!$O36*BJ$1^2+'Performance Curves'!$P36*67*BJ$1))),0)</f>
        <v>0</v>
      </c>
      <c r="BK112">
        <f>IFERROR(BK$2*(BK76/('Performance Curves'!$J36*(1-'Performance Curves'!$R36*(1-BK76/BK40))/('Performance Curves'!$K36+'Performance Curves'!$L36*67+'Performance Curves'!$M36*67^2+'Performance Curves'!$N36*BK$1+'Performance Curves'!$O36*BK$1^2+'Performance Curves'!$P36*67*BK$1))),0)</f>
        <v>0</v>
      </c>
      <c r="BL112">
        <f>IFERROR(BL$2*(BL76/('Performance Curves'!$J36*(1-'Performance Curves'!$R36*(1-BL76/BL40))/('Performance Curves'!$K36+'Performance Curves'!$L36*67+'Performance Curves'!$M36*67^2+'Performance Curves'!$N36*BL$1+'Performance Curves'!$O36*BL$1^2+'Performance Curves'!$P36*67*BL$1))),0)</f>
        <v>0</v>
      </c>
      <c r="BM112">
        <f>IFERROR(BM$2*(BM76/('Performance Curves'!$J36*(1-'Performance Curves'!$R36*(1-BM76/BM40))/('Performance Curves'!$K36+'Performance Curves'!$L36*67+'Performance Curves'!$M36*67^2+'Performance Curves'!$N36*BM$1+'Performance Curves'!$O36*BM$1^2+'Performance Curves'!$P36*67*BM$1))),0)</f>
        <v>0</v>
      </c>
      <c r="BN112">
        <f>IFERROR(BN$2*(BN76/('Performance Curves'!$J36*(1-'Performance Curves'!$R36*(1-BN76/BN40))/('Performance Curves'!$K36+'Performance Curves'!$L36*67+'Performance Curves'!$M36*67^2+'Performance Curves'!$N36*BN$1+'Performance Curves'!$O36*BN$1^2+'Performance Curves'!$P36*67*BN$1))),0)</f>
        <v>0</v>
      </c>
      <c r="BO112">
        <f>IFERROR(BO$2*(BO76/('Performance Curves'!$J36*(1-'Performance Curves'!$R36*(1-BO76/BO40))/('Performance Curves'!$K36+'Performance Curves'!$L36*67+'Performance Curves'!$M36*67^2+'Performance Curves'!$N36*BO$1+'Performance Curves'!$O36*BO$1^2+'Performance Curves'!$P36*67*BO$1))),0)</f>
        <v>0</v>
      </c>
      <c r="BP112">
        <f>IFERROR(BP$2*(BP76/('Performance Curves'!$J36*(1-'Performance Curves'!$R36*(1-BP76/BP40))/('Performance Curves'!$K36+'Performance Curves'!$L36*67+'Performance Curves'!$M36*67^2+'Performance Curves'!$N36*BP$1+'Performance Curves'!$O36*BP$1^2+'Performance Curves'!$P36*67*BP$1))),0)</f>
        <v>0</v>
      </c>
      <c r="BQ112">
        <f>IFERROR(BQ$2*(BQ76/('Performance Curves'!$J36*(1-'Performance Curves'!$R36*(1-BQ76/BQ40))/('Performance Curves'!$K36+'Performance Curves'!$L36*67+'Performance Curves'!$M36*67^2+'Performance Curves'!$N36*BQ$1+'Performance Curves'!$O36*BQ$1^2+'Performance Curves'!$P36*67*BQ$1))),0)</f>
        <v>0</v>
      </c>
      <c r="BR112">
        <f>IFERROR(BR$2*(BR76/('Performance Curves'!$J36*(1-'Performance Curves'!$R36*(1-BR76/BR40))/('Performance Curves'!$K36+'Performance Curves'!$L36*67+'Performance Curves'!$M36*67^2+'Performance Curves'!$N36*BR$1+'Performance Curves'!$O36*BR$1^2+'Performance Curves'!$P36*67*BR$1))),0)</f>
        <v>0</v>
      </c>
      <c r="BS112">
        <f>IFERROR(BS$2*(BS76/('Performance Curves'!$J36*(1-'Performance Curves'!$R36*(1-BS76/BS40))/('Performance Curves'!$K36+'Performance Curves'!$L36*67+'Performance Curves'!$M36*67^2+'Performance Curves'!$N36*BS$1+'Performance Curves'!$O36*BS$1^2+'Performance Curves'!$P36*67*BS$1))),0)</f>
        <v>0</v>
      </c>
      <c r="BT112">
        <f>IFERROR(BT$2*(BT76/('Performance Curves'!$J36*(1-'Performance Curves'!$R36*(1-BT76/BT40))/('Performance Curves'!$K36+'Performance Curves'!$L36*67+'Performance Curves'!$M36*67^2+'Performance Curves'!$N36*BT$1+'Performance Curves'!$O36*BT$1^2+'Performance Curves'!$P36*67*BT$1))),0)</f>
        <v>0</v>
      </c>
      <c r="BU112">
        <f>IFERROR(BU$2*(BU76/('Performance Curves'!$J36*(1-'Performance Curves'!$R36*(1-BU76/BU40))/('Performance Curves'!$K36+'Performance Curves'!$L36*67+'Performance Curves'!$M36*67^2+'Performance Curves'!$N36*BU$1+'Performance Curves'!$O36*BU$1^2+'Performance Curves'!$P36*67*BU$1))),0)</f>
        <v>0</v>
      </c>
      <c r="BV112">
        <f>IFERROR(BV$2*(BV76/('Performance Curves'!$J36*(1-'Performance Curves'!$R36*(1-BV76/BV40))/('Performance Curves'!$K36+'Performance Curves'!$L36*67+'Performance Curves'!$M36*67^2+'Performance Curves'!$N36*BV$1+'Performance Curves'!$O36*BV$1^2+'Performance Curves'!$P36*67*BV$1))),0)</f>
        <v>0</v>
      </c>
      <c r="BW112">
        <f>IFERROR(BW$2*(BW76/('Performance Curves'!$J36*(1-'Performance Curves'!$R36*(1-BW76/BW40))/('Performance Curves'!$K36+'Performance Curves'!$L36*67+'Performance Curves'!$M36*67^2+'Performance Curves'!$N36*BW$1+'Performance Curves'!$O36*BW$1^2+'Performance Curves'!$P36*67*BW$1))),0)</f>
        <v>0</v>
      </c>
      <c r="BX112">
        <f>IFERROR(BX$2*(BX76/('Performance Curves'!$J36*(1-'Performance Curves'!$R36*(1-BX76/BX40))/('Performance Curves'!$K36+'Performance Curves'!$L36*67+'Performance Curves'!$M36*67^2+'Performance Curves'!$N36*BX$1+'Performance Curves'!$O36*BX$1^2+'Performance Curves'!$P36*67*BX$1))),0)</f>
        <v>0</v>
      </c>
      <c r="BY112">
        <f>IFERROR(BY$2*(BY76/('Performance Curves'!$J36*(1-'Performance Curves'!$R36*(1-BY76/BY40))/('Performance Curves'!$K36+'Performance Curves'!$L36*67+'Performance Curves'!$M36*67^2+'Performance Curves'!$N36*BY$1+'Performance Curves'!$O36*BY$1^2+'Performance Curves'!$P36*67*BY$1))),0)</f>
        <v>0</v>
      </c>
      <c r="BZ112">
        <f>IFERROR(BZ$2*(BZ76/('Performance Curves'!$J36*(1-'Performance Curves'!$R36*(1-BZ76/BZ40))/('Performance Curves'!$K36+'Performance Curves'!$L36*67+'Performance Curves'!$M36*67^2+'Performance Curves'!$N36*BZ$1+'Performance Curves'!$O36*BZ$1^2+'Performance Curves'!$P36*67*BZ$1))),0)</f>
        <v>0</v>
      </c>
      <c r="CA112">
        <f>IFERROR(CA$2*(CA76/('Performance Curves'!$J36*(1-'Performance Curves'!$R36*(1-CA76/CA40))/('Performance Curves'!$K36+'Performance Curves'!$L36*67+'Performance Curves'!$M36*67^2+'Performance Curves'!$N36*CA$1+'Performance Curves'!$O36*CA$1^2+'Performance Curves'!$P36*67*CA$1))),0)</f>
        <v>0</v>
      </c>
      <c r="CB112">
        <f>IFERROR(CB$2*(CB76/('Performance Curves'!$J36*(1-'Performance Curves'!$R36*(1-CB76/CB40))/('Performance Curves'!$K36+'Performance Curves'!$L36*67+'Performance Curves'!$M36*67^2+'Performance Curves'!$N36*CB$1+'Performance Curves'!$O36*CB$1^2+'Performance Curves'!$P36*67*CB$1))),0)</f>
        <v>0</v>
      </c>
      <c r="CC112">
        <f>IFERROR(CC$2*(CC76/('Performance Curves'!$J36*(1-'Performance Curves'!$R36*(1-CC76/CC40))/('Performance Curves'!$K36+'Performance Curves'!$L36*67+'Performance Curves'!$M36*67^2+'Performance Curves'!$N36*CC$1+'Performance Curves'!$O36*CC$1^2+'Performance Curves'!$P36*67*CC$1))),0)</f>
        <v>0</v>
      </c>
      <c r="CD112">
        <f>IFERROR(CD$2*(CD76/('Performance Curves'!$J36*(1-'Performance Curves'!$R36*(1-CD76/CD40))/('Performance Curves'!$K36+'Performance Curves'!$L36*67+'Performance Curves'!$M36*67^2+'Performance Curves'!$N36*CD$1+'Performance Curves'!$O36*CD$1^2+'Performance Curves'!$P36*67*CD$1))),0)</f>
        <v>0</v>
      </c>
    </row>
    <row r="113" spans="1:82" x14ac:dyDescent="0.25">
      <c r="A113" t="s">
        <v>352</v>
      </c>
      <c r="B113">
        <f>IFERROR(B$2*(B77/('Performance Curves'!$J37*(1-'Performance Curves'!$R37*(1-B77/B41))/('Performance Curves'!$K37+'Performance Curves'!$L37*67+'Performance Curves'!$M37*67^2+'Performance Curves'!$N37*B$1+'Performance Curves'!$O37*B$1^2+'Performance Curves'!$P37*67*B$1))),0)</f>
        <v>0</v>
      </c>
      <c r="C113">
        <f>IFERROR(C$2*(C77/('Performance Curves'!$J37*(1-'Performance Curves'!$R37*(1-C77/C41))/('Performance Curves'!$K37+'Performance Curves'!$L37*67+'Performance Curves'!$M37*67^2+'Performance Curves'!$N37*C$1+'Performance Curves'!$O37*C$1^2+'Performance Curves'!$P37*67*C$1))),0)</f>
        <v>0</v>
      </c>
      <c r="D113">
        <f>IFERROR(D$2*(D77/('Performance Curves'!$J37*(1-'Performance Curves'!$R37*(1-D77/D41))/('Performance Curves'!$K37+'Performance Curves'!$L37*67+'Performance Curves'!$M37*67^2+'Performance Curves'!$N37*D$1+'Performance Curves'!$O37*D$1^2+'Performance Curves'!$P37*67*D$1))),0)</f>
        <v>0</v>
      </c>
      <c r="E113">
        <f>IFERROR(E$2*(E77/('Performance Curves'!$J37*(1-'Performance Curves'!$R37*(1-E77/E41))/('Performance Curves'!$K37+'Performance Curves'!$L37*67+'Performance Curves'!$M37*67^2+'Performance Curves'!$N37*E$1+'Performance Curves'!$O37*E$1^2+'Performance Curves'!$P37*67*E$1))),0)</f>
        <v>0</v>
      </c>
      <c r="F113">
        <f>IFERROR(F$2*(F77/('Performance Curves'!$J37*(1-'Performance Curves'!$R37*(1-F77/F41))/('Performance Curves'!$K37+'Performance Curves'!$L37*67+'Performance Curves'!$M37*67^2+'Performance Curves'!$N37*F$1+'Performance Curves'!$O37*F$1^2+'Performance Curves'!$P37*67*F$1))),0)</f>
        <v>0</v>
      </c>
      <c r="G113">
        <f>IFERROR(G$2*(G77/('Performance Curves'!$J37*(1-'Performance Curves'!$R37*(1-G77/G41))/('Performance Curves'!$K37+'Performance Curves'!$L37*67+'Performance Curves'!$M37*67^2+'Performance Curves'!$N37*G$1+'Performance Curves'!$O37*G$1^2+'Performance Curves'!$P37*67*G$1))),0)</f>
        <v>0</v>
      </c>
      <c r="H113">
        <f>IFERROR(H$2*(H77/('Performance Curves'!$J37*(1-'Performance Curves'!$R37*(1-H77/H41))/('Performance Curves'!$K37+'Performance Curves'!$L37*67+'Performance Curves'!$M37*67^2+'Performance Curves'!$N37*H$1+'Performance Curves'!$O37*H$1^2+'Performance Curves'!$P37*67*H$1))),0)</f>
        <v>0</v>
      </c>
      <c r="I113">
        <f>IFERROR(I$2*(I77/('Performance Curves'!$J37*(1-'Performance Curves'!$R37*(1-I77/I41))/('Performance Curves'!$K37+'Performance Curves'!$L37*67+'Performance Curves'!$M37*67^2+'Performance Curves'!$N37*I$1+'Performance Curves'!$O37*I$1^2+'Performance Curves'!$P37*67*I$1))),0)</f>
        <v>0</v>
      </c>
      <c r="J113">
        <f>IFERROR(J$2*(J77/('Performance Curves'!$J37*(1-'Performance Curves'!$R37*(1-J77/J41))/('Performance Curves'!$K37+'Performance Curves'!$L37*67+'Performance Curves'!$M37*67^2+'Performance Curves'!$N37*J$1+'Performance Curves'!$O37*J$1^2+'Performance Curves'!$P37*67*J$1))),0)</f>
        <v>0</v>
      </c>
      <c r="K113">
        <f>IFERROR(K$2*(K77/('Performance Curves'!$J37*(1-'Performance Curves'!$R37*(1-K77/K41))/('Performance Curves'!$K37+'Performance Curves'!$L37*67+'Performance Curves'!$M37*67^2+'Performance Curves'!$N37*K$1+'Performance Curves'!$O37*K$1^2+'Performance Curves'!$P37*67*K$1))),0)</f>
        <v>0</v>
      </c>
      <c r="L113">
        <f>IFERROR(L$2*(L77/('Performance Curves'!$J37*(1-'Performance Curves'!$R37*(1-L77/L41))/('Performance Curves'!$K37+'Performance Curves'!$L37*67+'Performance Curves'!$M37*67^2+'Performance Curves'!$N37*L$1+'Performance Curves'!$O37*L$1^2+'Performance Curves'!$P37*67*L$1))),0)</f>
        <v>0</v>
      </c>
      <c r="M113">
        <f>IFERROR(M$2*(M77/('Performance Curves'!$J37*(1-'Performance Curves'!$R37*(1-M77/M41))/('Performance Curves'!$K37+'Performance Curves'!$L37*67+'Performance Curves'!$M37*67^2+'Performance Curves'!$N37*M$1+'Performance Curves'!$O37*M$1^2+'Performance Curves'!$P37*67*M$1))),0)</f>
        <v>0</v>
      </c>
      <c r="N113">
        <f>IFERROR(N$2*(N77/('Performance Curves'!$J37*(1-'Performance Curves'!$R37*(1-N77/N41))/('Performance Curves'!$K37+'Performance Curves'!$L37*67+'Performance Curves'!$M37*67^2+'Performance Curves'!$N37*N$1+'Performance Curves'!$O37*N$1^2+'Performance Curves'!$P37*67*N$1))),0)</f>
        <v>0</v>
      </c>
      <c r="O113">
        <f>IFERROR(O$2*(O77/('Performance Curves'!$J37*(1-'Performance Curves'!$R37*(1-O77/O41))/('Performance Curves'!$K37+'Performance Curves'!$L37*67+'Performance Curves'!$M37*67^2+'Performance Curves'!$N37*O$1+'Performance Curves'!$O37*O$1^2+'Performance Curves'!$P37*67*O$1))),0)</f>
        <v>0</v>
      </c>
      <c r="P113">
        <f>IFERROR(P$2*(P77/('Performance Curves'!$J37*(1-'Performance Curves'!$R37*(1-P77/P41))/('Performance Curves'!$K37+'Performance Curves'!$L37*67+'Performance Curves'!$M37*67^2+'Performance Curves'!$N37*P$1+'Performance Curves'!$O37*P$1^2+'Performance Curves'!$P37*67*P$1))),0)</f>
        <v>0</v>
      </c>
      <c r="Q113">
        <f>IFERROR(Q$2*(Q77/('Performance Curves'!$J37*(1-'Performance Curves'!$R37*(1-Q77/Q41))/('Performance Curves'!$K37+'Performance Curves'!$L37*67+'Performance Curves'!$M37*67^2+'Performance Curves'!$N37*Q$1+'Performance Curves'!$O37*Q$1^2+'Performance Curves'!$P37*67*Q$1))),0)</f>
        <v>0</v>
      </c>
      <c r="R113">
        <f>IFERROR(R$2*(R77/('Performance Curves'!$J37*(1-'Performance Curves'!$R37*(1-R77/R41))/('Performance Curves'!$K37+'Performance Curves'!$L37*67+'Performance Curves'!$M37*67^2+'Performance Curves'!$N37*R$1+'Performance Curves'!$O37*R$1^2+'Performance Curves'!$P37*67*R$1))),0)</f>
        <v>0</v>
      </c>
      <c r="S113">
        <f>IFERROR(S$2*(S77/('Performance Curves'!$J37*(1-'Performance Curves'!$R37*(1-S77/S41))/('Performance Curves'!$K37+'Performance Curves'!$L37*67+'Performance Curves'!$M37*67^2+'Performance Curves'!$N37*S$1+'Performance Curves'!$O37*S$1^2+'Performance Curves'!$P37*67*S$1))),0)</f>
        <v>0</v>
      </c>
      <c r="T113">
        <f>IFERROR(T$2*(T77/('Performance Curves'!$J37*(1-'Performance Curves'!$R37*(1-T77/T41))/('Performance Curves'!$K37+'Performance Curves'!$L37*67+'Performance Curves'!$M37*67^2+'Performance Curves'!$N37*T$1+'Performance Curves'!$O37*T$1^2+'Performance Curves'!$P37*67*T$1))),0)</f>
        <v>0</v>
      </c>
      <c r="U113">
        <f>IFERROR(U$2*(U77/('Performance Curves'!$J37*(1-'Performance Curves'!$R37*(1-U77/U41))/('Performance Curves'!$K37+'Performance Curves'!$L37*67+'Performance Curves'!$M37*67^2+'Performance Curves'!$N37*U$1+'Performance Curves'!$O37*U$1^2+'Performance Curves'!$P37*67*U$1))),0)</f>
        <v>0</v>
      </c>
      <c r="V113">
        <f>IFERROR(V$2*(V77/('Performance Curves'!$J37*(1-'Performance Curves'!$R37*(1-V77/V41))/('Performance Curves'!$K37+'Performance Curves'!$L37*67+'Performance Curves'!$M37*67^2+'Performance Curves'!$N37*V$1+'Performance Curves'!$O37*V$1^2+'Performance Curves'!$P37*67*V$1))),0)</f>
        <v>0</v>
      </c>
      <c r="W113">
        <f>IFERROR(W$2*(W77/('Performance Curves'!$J37*(1-'Performance Curves'!$R37*(1-W77/W41))/('Performance Curves'!$K37+'Performance Curves'!$L37*67+'Performance Curves'!$M37*67^2+'Performance Curves'!$N37*W$1+'Performance Curves'!$O37*W$1^2+'Performance Curves'!$P37*67*W$1))),0)</f>
        <v>0</v>
      </c>
      <c r="X113">
        <f>IFERROR(X$2*(X77/('Performance Curves'!$J37*(1-'Performance Curves'!$R37*(1-X77/X41))/('Performance Curves'!$K37+'Performance Curves'!$L37*67+'Performance Curves'!$M37*67^2+'Performance Curves'!$N37*X$1+'Performance Curves'!$O37*X$1^2+'Performance Curves'!$P37*67*X$1))),0)</f>
        <v>0</v>
      </c>
      <c r="Y113">
        <f>IFERROR(Y$2*(Y77/('Performance Curves'!$J37*(1-'Performance Curves'!$R37*(1-Y77/Y41))/('Performance Curves'!$K37+'Performance Curves'!$L37*67+'Performance Curves'!$M37*67^2+'Performance Curves'!$N37*Y$1+'Performance Curves'!$O37*Y$1^2+'Performance Curves'!$P37*67*Y$1))),0)</f>
        <v>0</v>
      </c>
      <c r="Z113">
        <f>IFERROR(Z$2*(Z77/('Performance Curves'!$J37*(1-'Performance Curves'!$R37*(1-Z77/Z41))/('Performance Curves'!$K37+'Performance Curves'!$L37*67+'Performance Curves'!$M37*67^2+'Performance Curves'!$N37*Z$1+'Performance Curves'!$O37*Z$1^2+'Performance Curves'!$P37*67*Z$1))),0)</f>
        <v>0</v>
      </c>
      <c r="AA113">
        <f>IFERROR(AA$2*(AA77/('Performance Curves'!$J37*(1-'Performance Curves'!$R37*(1-AA77/AA41))/('Performance Curves'!$K37+'Performance Curves'!$L37*67+'Performance Curves'!$M37*67^2+'Performance Curves'!$N37*AA$1+'Performance Curves'!$O37*AA$1^2+'Performance Curves'!$P37*67*AA$1))),0)</f>
        <v>0</v>
      </c>
      <c r="AB113">
        <f>IFERROR(AB$2*(AB77/('Performance Curves'!$J37*(1-'Performance Curves'!$R37*(1-AB77/AB41))/('Performance Curves'!$K37+'Performance Curves'!$L37*67+'Performance Curves'!$M37*67^2+'Performance Curves'!$N37*AB$1+'Performance Curves'!$O37*AB$1^2+'Performance Curves'!$P37*67*AB$1))),0)</f>
        <v>0</v>
      </c>
      <c r="AC113">
        <f>IFERROR(AC$2*(AC77/('Performance Curves'!$J37*(1-'Performance Curves'!$R37*(1-AC77/AC41))/('Performance Curves'!$K37+'Performance Curves'!$L37*67+'Performance Curves'!$M37*67^2+'Performance Curves'!$N37*AC$1+'Performance Curves'!$O37*AC$1^2+'Performance Curves'!$P37*67*AC$1))),0)</f>
        <v>0</v>
      </c>
      <c r="AD113">
        <f>IFERROR(AD$2*(AD77/('Performance Curves'!$J37*(1-'Performance Curves'!$R37*(1-AD77/AD41))/('Performance Curves'!$K37+'Performance Curves'!$L37*67+'Performance Curves'!$M37*67^2+'Performance Curves'!$N37*AD$1+'Performance Curves'!$O37*AD$1^2+'Performance Curves'!$P37*67*AD$1))),0)</f>
        <v>0</v>
      </c>
      <c r="AE113">
        <f>IFERROR(AE$2*(AE77/('Performance Curves'!$J37*(1-'Performance Curves'!$R37*(1-AE77/AE41))/('Performance Curves'!$K37+'Performance Curves'!$L37*67+'Performance Curves'!$M37*67^2+'Performance Curves'!$N37*AE$1+'Performance Curves'!$O37*AE$1^2+'Performance Curves'!$P37*67*AE$1))),0)</f>
        <v>0</v>
      </c>
      <c r="AF113">
        <f>IFERROR(AF$2*(AF77/('Performance Curves'!$J37*(1-'Performance Curves'!$R37*(1-AF77/AF41))/('Performance Curves'!$K37+'Performance Curves'!$L37*67+'Performance Curves'!$M37*67^2+'Performance Curves'!$N37*AF$1+'Performance Curves'!$O37*AF$1^2+'Performance Curves'!$P37*67*AF$1))),0)</f>
        <v>0</v>
      </c>
      <c r="AG113">
        <f>IFERROR(AG$2*(AG77/('Performance Curves'!$J37*(1-'Performance Curves'!$R37*(1-AG77/AG41))/('Performance Curves'!$K37+'Performance Curves'!$L37*67+'Performance Curves'!$M37*67^2+'Performance Curves'!$N37*AG$1+'Performance Curves'!$O37*AG$1^2+'Performance Curves'!$P37*67*AG$1))),0)</f>
        <v>0</v>
      </c>
      <c r="AH113">
        <f>IFERROR(AH$2*(AH77/('Performance Curves'!$J37*(1-'Performance Curves'!$R37*(1-AH77/AH41))/('Performance Curves'!$K37+'Performance Curves'!$L37*67+'Performance Curves'!$M37*67^2+'Performance Curves'!$N37*AH$1+'Performance Curves'!$O37*AH$1^2+'Performance Curves'!$P37*67*AH$1))),0)</f>
        <v>0</v>
      </c>
      <c r="AI113">
        <f>IFERROR(AI$2*(AI77/('Performance Curves'!$J37*(1-'Performance Curves'!$R37*(1-AI77/AI41))/('Performance Curves'!$K37+'Performance Curves'!$L37*67+'Performance Curves'!$M37*67^2+'Performance Curves'!$N37*AI$1+'Performance Curves'!$O37*AI$1^2+'Performance Curves'!$P37*67*AI$1))),0)</f>
        <v>0</v>
      </c>
      <c r="AJ113">
        <f>IFERROR(AJ$2*(AJ77/('Performance Curves'!$J37*(1-'Performance Curves'!$R37*(1-AJ77/AJ41))/('Performance Curves'!$K37+'Performance Curves'!$L37*67+'Performance Curves'!$M37*67^2+'Performance Curves'!$N37*AJ$1+'Performance Curves'!$O37*AJ$1^2+'Performance Curves'!$P37*67*AJ$1))),0)</f>
        <v>0</v>
      </c>
      <c r="AK113">
        <f>IFERROR(AK$2*(AK77/('Performance Curves'!$J37*(1-'Performance Curves'!$R37*(1-AK77/AK41))/('Performance Curves'!$K37+'Performance Curves'!$L37*67+'Performance Curves'!$M37*67^2+'Performance Curves'!$N37*AK$1+'Performance Curves'!$O37*AK$1^2+'Performance Curves'!$P37*67*AK$1))),0)</f>
        <v>0</v>
      </c>
      <c r="AL113">
        <f>IFERROR(AL$2*(AL77/('Performance Curves'!$J37*(1-'Performance Curves'!$R37*(1-AL77/AL41))/('Performance Curves'!$K37+'Performance Curves'!$L37*67+'Performance Curves'!$M37*67^2+'Performance Curves'!$N37*AL$1+'Performance Curves'!$O37*AL$1^2+'Performance Curves'!$P37*67*AL$1))),0)</f>
        <v>0</v>
      </c>
      <c r="AM113">
        <f>IFERROR(AM$2*(AM77/('Performance Curves'!$J37*(1-'Performance Curves'!$R37*(1-AM77/AM41))/('Performance Curves'!$K37+'Performance Curves'!$L37*67+'Performance Curves'!$M37*67^2+'Performance Curves'!$N37*AM$1+'Performance Curves'!$O37*AM$1^2+'Performance Curves'!$P37*67*AM$1))),0)</f>
        <v>0</v>
      </c>
      <c r="AN113">
        <f>IFERROR(AN$2*(AN77/('Performance Curves'!$J37*(1-'Performance Curves'!$R37*(1-AN77/AN41))/('Performance Curves'!$K37+'Performance Curves'!$L37*67+'Performance Curves'!$M37*67^2+'Performance Curves'!$N37*AN$1+'Performance Curves'!$O37*AN$1^2+'Performance Curves'!$P37*67*AN$1))),0)</f>
        <v>0</v>
      </c>
      <c r="AO113">
        <f>IFERROR(AO$2*(AO77/('Performance Curves'!$J37*(1-'Performance Curves'!$R37*(1-AO77/AO41))/('Performance Curves'!$K37+'Performance Curves'!$L37*67+'Performance Curves'!$M37*67^2+'Performance Curves'!$N37*AO$1+'Performance Curves'!$O37*AO$1^2+'Performance Curves'!$P37*67*AO$1))),0)</f>
        <v>0</v>
      </c>
      <c r="AP113">
        <f>IFERROR(AP$2*(AP77/('Performance Curves'!$J37*(1-'Performance Curves'!$R37*(1-AP77/AP41))/('Performance Curves'!$K37+'Performance Curves'!$L37*67+'Performance Curves'!$M37*67^2+'Performance Curves'!$N37*AP$1+'Performance Curves'!$O37*AP$1^2+'Performance Curves'!$P37*67*AP$1))),0)</f>
        <v>0</v>
      </c>
      <c r="AQ113">
        <f>IFERROR(AQ$2*(AQ77/('Performance Curves'!$J37*(1-'Performance Curves'!$R37*(1-AQ77/AQ41))/('Performance Curves'!$K37+'Performance Curves'!$L37*67+'Performance Curves'!$M37*67^2+'Performance Curves'!$N37*AQ$1+'Performance Curves'!$O37*AQ$1^2+'Performance Curves'!$P37*67*AQ$1))),0)</f>
        <v>0</v>
      </c>
      <c r="AR113">
        <f>IFERROR(AR$2*(AR77/('Performance Curves'!$J37*(1-'Performance Curves'!$R37*(1-AR77/AR41))/('Performance Curves'!$K37+'Performance Curves'!$L37*67+'Performance Curves'!$M37*67^2+'Performance Curves'!$N37*AR$1+'Performance Curves'!$O37*AR$1^2+'Performance Curves'!$P37*67*AR$1))),0)</f>
        <v>0</v>
      </c>
      <c r="AS113">
        <f>IFERROR(AS$2*(AS77/('Performance Curves'!$J37*(1-'Performance Curves'!$R37*(1-AS77/AS41))/('Performance Curves'!$K37+'Performance Curves'!$L37*67+'Performance Curves'!$M37*67^2+'Performance Curves'!$N37*AS$1+'Performance Curves'!$O37*AS$1^2+'Performance Curves'!$P37*67*AS$1))),0)</f>
        <v>0</v>
      </c>
      <c r="AT113">
        <f>IFERROR(AT$2*(AT77/('Performance Curves'!$J37*(1-'Performance Curves'!$R37*(1-AT77/AT41))/('Performance Curves'!$K37+'Performance Curves'!$L37*67+'Performance Curves'!$M37*67^2+'Performance Curves'!$N37*AT$1+'Performance Curves'!$O37*AT$1^2+'Performance Curves'!$P37*67*AT$1))),0)</f>
        <v>0</v>
      </c>
      <c r="AU113">
        <f>IFERROR(AU$2*(AU77/('Performance Curves'!$J37*(1-'Performance Curves'!$R37*(1-AU77/AU41))/('Performance Curves'!$K37+'Performance Curves'!$L37*67+'Performance Curves'!$M37*67^2+'Performance Curves'!$N37*AU$1+'Performance Curves'!$O37*AU$1^2+'Performance Curves'!$P37*67*AU$1))),0)</f>
        <v>0</v>
      </c>
      <c r="AV113">
        <f>IFERROR(AV$2*(AV77/('Performance Curves'!$J37*(1-'Performance Curves'!$R37*(1-AV77/AV41))/('Performance Curves'!$K37+'Performance Curves'!$L37*67+'Performance Curves'!$M37*67^2+'Performance Curves'!$N37*AV$1+'Performance Curves'!$O37*AV$1^2+'Performance Curves'!$P37*67*AV$1))),0)</f>
        <v>0</v>
      </c>
      <c r="AW113">
        <f>IFERROR(AW$2*(AW77/('Performance Curves'!$J37*(1-'Performance Curves'!$R37*(1-AW77/AW41))/('Performance Curves'!$K37+'Performance Curves'!$L37*67+'Performance Curves'!$M37*67^2+'Performance Curves'!$N37*AW$1+'Performance Curves'!$O37*AW$1^2+'Performance Curves'!$P37*67*AW$1))),0)</f>
        <v>0</v>
      </c>
      <c r="AX113">
        <f>IFERROR(AX$2*(AX77/('Performance Curves'!$J37*(1-'Performance Curves'!$R37*(1-AX77/AX41))/('Performance Curves'!$K37+'Performance Curves'!$L37*67+'Performance Curves'!$M37*67^2+'Performance Curves'!$N37*AX$1+'Performance Curves'!$O37*AX$1^2+'Performance Curves'!$P37*67*AX$1))),0)</f>
        <v>0</v>
      </c>
      <c r="AY113">
        <f>IFERROR(AY$2*(AY77/('Performance Curves'!$J37*(1-'Performance Curves'!$R37*(1-AY77/AY41))/('Performance Curves'!$K37+'Performance Curves'!$L37*67+'Performance Curves'!$M37*67^2+'Performance Curves'!$N37*AY$1+'Performance Curves'!$O37*AY$1^2+'Performance Curves'!$P37*67*AY$1))),0)</f>
        <v>0</v>
      </c>
      <c r="AZ113">
        <f>IFERROR(AZ$2*(AZ77/('Performance Curves'!$J37*(1-'Performance Curves'!$R37*(1-AZ77/AZ41))/('Performance Curves'!$K37+'Performance Curves'!$L37*67+'Performance Curves'!$M37*67^2+'Performance Curves'!$N37*AZ$1+'Performance Curves'!$O37*AZ$1^2+'Performance Curves'!$P37*67*AZ$1))),0)</f>
        <v>0</v>
      </c>
      <c r="BA113">
        <f>IFERROR(BA$2*(BA77/('Performance Curves'!$J37*(1-'Performance Curves'!$R37*(1-BA77/BA41))/('Performance Curves'!$K37+'Performance Curves'!$L37*67+'Performance Curves'!$M37*67^2+'Performance Curves'!$N37*BA$1+'Performance Curves'!$O37*BA$1^2+'Performance Curves'!$P37*67*BA$1))),0)</f>
        <v>0</v>
      </c>
      <c r="BB113">
        <f>IFERROR(BB$2*(BB77/('Performance Curves'!$J37*(1-'Performance Curves'!$R37*(1-BB77/BB41))/('Performance Curves'!$K37+'Performance Curves'!$L37*67+'Performance Curves'!$M37*67^2+'Performance Curves'!$N37*BB$1+'Performance Curves'!$O37*BB$1^2+'Performance Curves'!$P37*67*BB$1))),0)</f>
        <v>0</v>
      </c>
      <c r="BC113">
        <f>IFERROR(BC$2*(BC77/('Performance Curves'!$J37*(1-'Performance Curves'!$R37*(1-BC77/BC41))/('Performance Curves'!$K37+'Performance Curves'!$L37*67+'Performance Curves'!$M37*67^2+'Performance Curves'!$N37*BC$1+'Performance Curves'!$O37*BC$1^2+'Performance Curves'!$P37*67*BC$1))),0)</f>
        <v>0</v>
      </c>
      <c r="BD113">
        <f>IFERROR(BD$2*(BD77/('Performance Curves'!$J37*(1-'Performance Curves'!$R37*(1-BD77/BD41))/('Performance Curves'!$K37+'Performance Curves'!$L37*67+'Performance Curves'!$M37*67^2+'Performance Curves'!$N37*BD$1+'Performance Curves'!$O37*BD$1^2+'Performance Curves'!$P37*67*BD$1))),0)</f>
        <v>0</v>
      </c>
      <c r="BE113">
        <f>IFERROR(BE$2*(BE77/('Performance Curves'!$J37*(1-'Performance Curves'!$R37*(1-BE77/BE41))/('Performance Curves'!$K37+'Performance Curves'!$L37*67+'Performance Curves'!$M37*67^2+'Performance Curves'!$N37*BE$1+'Performance Curves'!$O37*BE$1^2+'Performance Curves'!$P37*67*BE$1))),0)</f>
        <v>0</v>
      </c>
      <c r="BF113">
        <f>IFERROR(BF$2*(BF77/('Performance Curves'!$J37*(1-'Performance Curves'!$R37*(1-BF77/BF41))/('Performance Curves'!$K37+'Performance Curves'!$L37*67+'Performance Curves'!$M37*67^2+'Performance Curves'!$N37*BF$1+'Performance Curves'!$O37*BF$1^2+'Performance Curves'!$P37*67*BF$1))),0)</f>
        <v>0</v>
      </c>
      <c r="BG113">
        <f>IFERROR(BG$2*(BG77/('Performance Curves'!$J37*(1-'Performance Curves'!$R37*(1-BG77/BG41))/('Performance Curves'!$K37+'Performance Curves'!$L37*67+'Performance Curves'!$M37*67^2+'Performance Curves'!$N37*BG$1+'Performance Curves'!$O37*BG$1^2+'Performance Curves'!$P37*67*BG$1))),0)</f>
        <v>0</v>
      </c>
      <c r="BH113">
        <f>IFERROR(BH$2*(BH77/('Performance Curves'!$J37*(1-'Performance Curves'!$R37*(1-BH77/BH41))/('Performance Curves'!$K37+'Performance Curves'!$L37*67+'Performance Curves'!$M37*67^2+'Performance Curves'!$N37*BH$1+'Performance Curves'!$O37*BH$1^2+'Performance Curves'!$P37*67*BH$1))),0)</f>
        <v>0</v>
      </c>
      <c r="BI113">
        <f>IFERROR(BI$2*(BI77/('Performance Curves'!$J37*(1-'Performance Curves'!$R37*(1-BI77/BI41))/('Performance Curves'!$K37+'Performance Curves'!$L37*67+'Performance Curves'!$M37*67^2+'Performance Curves'!$N37*BI$1+'Performance Curves'!$O37*BI$1^2+'Performance Curves'!$P37*67*BI$1))),0)</f>
        <v>0</v>
      </c>
      <c r="BJ113">
        <f>IFERROR(BJ$2*(BJ77/('Performance Curves'!$J37*(1-'Performance Curves'!$R37*(1-BJ77/BJ41))/('Performance Curves'!$K37+'Performance Curves'!$L37*67+'Performance Curves'!$M37*67^2+'Performance Curves'!$N37*BJ$1+'Performance Curves'!$O37*BJ$1^2+'Performance Curves'!$P37*67*BJ$1))),0)</f>
        <v>0</v>
      </c>
      <c r="BK113">
        <f>IFERROR(BK$2*(BK77/('Performance Curves'!$J37*(1-'Performance Curves'!$R37*(1-BK77/BK41))/('Performance Curves'!$K37+'Performance Curves'!$L37*67+'Performance Curves'!$M37*67^2+'Performance Curves'!$N37*BK$1+'Performance Curves'!$O37*BK$1^2+'Performance Curves'!$P37*67*BK$1))),0)</f>
        <v>0</v>
      </c>
      <c r="BL113">
        <f>IFERROR(BL$2*(BL77/('Performance Curves'!$J37*(1-'Performance Curves'!$R37*(1-BL77/BL41))/('Performance Curves'!$K37+'Performance Curves'!$L37*67+'Performance Curves'!$M37*67^2+'Performance Curves'!$N37*BL$1+'Performance Curves'!$O37*BL$1^2+'Performance Curves'!$P37*67*BL$1))),0)</f>
        <v>0</v>
      </c>
      <c r="BM113">
        <f>IFERROR(BM$2*(BM77/('Performance Curves'!$J37*(1-'Performance Curves'!$R37*(1-BM77/BM41))/('Performance Curves'!$K37+'Performance Curves'!$L37*67+'Performance Curves'!$M37*67^2+'Performance Curves'!$N37*BM$1+'Performance Curves'!$O37*BM$1^2+'Performance Curves'!$P37*67*BM$1))),0)</f>
        <v>0</v>
      </c>
      <c r="BN113">
        <f>IFERROR(BN$2*(BN77/('Performance Curves'!$J37*(1-'Performance Curves'!$R37*(1-BN77/BN41))/('Performance Curves'!$K37+'Performance Curves'!$L37*67+'Performance Curves'!$M37*67^2+'Performance Curves'!$N37*BN$1+'Performance Curves'!$O37*BN$1^2+'Performance Curves'!$P37*67*BN$1))),0)</f>
        <v>0</v>
      </c>
      <c r="BO113">
        <f>IFERROR(BO$2*(BO77/('Performance Curves'!$J37*(1-'Performance Curves'!$R37*(1-BO77/BO41))/('Performance Curves'!$K37+'Performance Curves'!$L37*67+'Performance Curves'!$M37*67^2+'Performance Curves'!$N37*BO$1+'Performance Curves'!$O37*BO$1^2+'Performance Curves'!$P37*67*BO$1))),0)</f>
        <v>0</v>
      </c>
      <c r="BP113">
        <f>IFERROR(BP$2*(BP77/('Performance Curves'!$J37*(1-'Performance Curves'!$R37*(1-BP77/BP41))/('Performance Curves'!$K37+'Performance Curves'!$L37*67+'Performance Curves'!$M37*67^2+'Performance Curves'!$N37*BP$1+'Performance Curves'!$O37*BP$1^2+'Performance Curves'!$P37*67*BP$1))),0)</f>
        <v>0</v>
      </c>
      <c r="BQ113">
        <f>IFERROR(BQ$2*(BQ77/('Performance Curves'!$J37*(1-'Performance Curves'!$R37*(1-BQ77/BQ41))/('Performance Curves'!$K37+'Performance Curves'!$L37*67+'Performance Curves'!$M37*67^2+'Performance Curves'!$N37*BQ$1+'Performance Curves'!$O37*BQ$1^2+'Performance Curves'!$P37*67*BQ$1))),0)</f>
        <v>0</v>
      </c>
      <c r="BR113">
        <f>IFERROR(BR$2*(BR77/('Performance Curves'!$J37*(1-'Performance Curves'!$R37*(1-BR77/BR41))/('Performance Curves'!$K37+'Performance Curves'!$L37*67+'Performance Curves'!$M37*67^2+'Performance Curves'!$N37*BR$1+'Performance Curves'!$O37*BR$1^2+'Performance Curves'!$P37*67*BR$1))),0)</f>
        <v>0</v>
      </c>
      <c r="BS113">
        <f>IFERROR(BS$2*(BS77/('Performance Curves'!$J37*(1-'Performance Curves'!$R37*(1-BS77/BS41))/('Performance Curves'!$K37+'Performance Curves'!$L37*67+'Performance Curves'!$M37*67^2+'Performance Curves'!$N37*BS$1+'Performance Curves'!$O37*BS$1^2+'Performance Curves'!$P37*67*BS$1))),0)</f>
        <v>0</v>
      </c>
      <c r="BT113">
        <f>IFERROR(BT$2*(BT77/('Performance Curves'!$J37*(1-'Performance Curves'!$R37*(1-BT77/BT41))/('Performance Curves'!$K37+'Performance Curves'!$L37*67+'Performance Curves'!$M37*67^2+'Performance Curves'!$N37*BT$1+'Performance Curves'!$O37*BT$1^2+'Performance Curves'!$P37*67*BT$1))),0)</f>
        <v>0</v>
      </c>
      <c r="BU113">
        <f>IFERROR(BU$2*(BU77/('Performance Curves'!$J37*(1-'Performance Curves'!$R37*(1-BU77/BU41))/('Performance Curves'!$K37+'Performance Curves'!$L37*67+'Performance Curves'!$M37*67^2+'Performance Curves'!$N37*BU$1+'Performance Curves'!$O37*BU$1^2+'Performance Curves'!$P37*67*BU$1))),0)</f>
        <v>0</v>
      </c>
      <c r="BV113">
        <f>IFERROR(BV$2*(BV77/('Performance Curves'!$J37*(1-'Performance Curves'!$R37*(1-BV77/BV41))/('Performance Curves'!$K37+'Performance Curves'!$L37*67+'Performance Curves'!$M37*67^2+'Performance Curves'!$N37*BV$1+'Performance Curves'!$O37*BV$1^2+'Performance Curves'!$P37*67*BV$1))),0)</f>
        <v>0</v>
      </c>
      <c r="BW113">
        <f>IFERROR(BW$2*(BW77/('Performance Curves'!$J37*(1-'Performance Curves'!$R37*(1-BW77/BW41))/('Performance Curves'!$K37+'Performance Curves'!$L37*67+'Performance Curves'!$M37*67^2+'Performance Curves'!$N37*BW$1+'Performance Curves'!$O37*BW$1^2+'Performance Curves'!$P37*67*BW$1))),0)</f>
        <v>0</v>
      </c>
      <c r="BX113">
        <f>IFERROR(BX$2*(BX77/('Performance Curves'!$J37*(1-'Performance Curves'!$R37*(1-BX77/BX41))/('Performance Curves'!$K37+'Performance Curves'!$L37*67+'Performance Curves'!$M37*67^2+'Performance Curves'!$N37*BX$1+'Performance Curves'!$O37*BX$1^2+'Performance Curves'!$P37*67*BX$1))),0)</f>
        <v>0</v>
      </c>
      <c r="BY113">
        <f>IFERROR(BY$2*(BY77/('Performance Curves'!$J37*(1-'Performance Curves'!$R37*(1-BY77/BY41))/('Performance Curves'!$K37+'Performance Curves'!$L37*67+'Performance Curves'!$M37*67^2+'Performance Curves'!$N37*BY$1+'Performance Curves'!$O37*BY$1^2+'Performance Curves'!$P37*67*BY$1))),0)</f>
        <v>0</v>
      </c>
      <c r="BZ113">
        <f>IFERROR(BZ$2*(BZ77/('Performance Curves'!$J37*(1-'Performance Curves'!$R37*(1-BZ77/BZ41))/('Performance Curves'!$K37+'Performance Curves'!$L37*67+'Performance Curves'!$M37*67^2+'Performance Curves'!$N37*BZ$1+'Performance Curves'!$O37*BZ$1^2+'Performance Curves'!$P37*67*BZ$1))),0)</f>
        <v>0</v>
      </c>
      <c r="CA113">
        <f>IFERROR(CA$2*(CA77/('Performance Curves'!$J37*(1-'Performance Curves'!$R37*(1-CA77/CA41))/('Performance Curves'!$K37+'Performance Curves'!$L37*67+'Performance Curves'!$M37*67^2+'Performance Curves'!$N37*CA$1+'Performance Curves'!$O37*CA$1^2+'Performance Curves'!$P37*67*CA$1))),0)</f>
        <v>0</v>
      </c>
      <c r="CB113">
        <f>IFERROR(CB$2*(CB77/('Performance Curves'!$J37*(1-'Performance Curves'!$R37*(1-CB77/CB41))/('Performance Curves'!$K37+'Performance Curves'!$L37*67+'Performance Curves'!$M37*67^2+'Performance Curves'!$N37*CB$1+'Performance Curves'!$O37*CB$1^2+'Performance Curves'!$P37*67*CB$1))),0)</f>
        <v>0</v>
      </c>
      <c r="CC113">
        <f>IFERROR(CC$2*(CC77/('Performance Curves'!$J37*(1-'Performance Curves'!$R37*(1-CC77/CC41))/('Performance Curves'!$K37+'Performance Curves'!$L37*67+'Performance Curves'!$M37*67^2+'Performance Curves'!$N37*CC$1+'Performance Curves'!$O37*CC$1^2+'Performance Curves'!$P37*67*CC$1))),0)</f>
        <v>0</v>
      </c>
      <c r="CD113">
        <f>IFERROR(CD$2*(CD77/('Performance Curves'!$J37*(1-'Performance Curves'!$R37*(1-CD77/CD41))/('Performance Curves'!$K37+'Performance Curves'!$L37*67+'Performance Curves'!$M37*67^2+'Performance Curves'!$N37*CD$1+'Performance Curves'!$O37*CD$1^2+'Performance Curves'!$P37*67*CD$1))),0)</f>
        <v>0</v>
      </c>
    </row>
    <row r="114" spans="1:82" x14ac:dyDescent="0.25">
      <c r="A114" t="s">
        <v>353</v>
      </c>
      <c r="B114">
        <f>IFERROR(B$2*(B78/('Performance Curves'!$J38*(1-'Performance Curves'!$R38*(1-B78/B42))/('Performance Curves'!$K38+'Performance Curves'!$L38*67+'Performance Curves'!$M38*67^2+'Performance Curves'!$N38*B$1+'Performance Curves'!$O38*B$1^2+'Performance Curves'!$P38*67*B$1))),0)</f>
        <v>0</v>
      </c>
      <c r="C114">
        <f>IFERROR(C$2*(C78/('Performance Curves'!$J38*(1-'Performance Curves'!$R38*(1-C78/C42))/('Performance Curves'!$K38+'Performance Curves'!$L38*67+'Performance Curves'!$M38*67^2+'Performance Curves'!$N38*C$1+'Performance Curves'!$O38*C$1^2+'Performance Curves'!$P38*67*C$1))),0)</f>
        <v>0</v>
      </c>
      <c r="D114">
        <f>IFERROR(D$2*(D78/('Performance Curves'!$J38*(1-'Performance Curves'!$R38*(1-D78/D42))/('Performance Curves'!$K38+'Performance Curves'!$L38*67+'Performance Curves'!$M38*67^2+'Performance Curves'!$N38*D$1+'Performance Curves'!$O38*D$1^2+'Performance Curves'!$P38*67*D$1))),0)</f>
        <v>0</v>
      </c>
      <c r="E114">
        <f>IFERROR(E$2*(E78/('Performance Curves'!$J38*(1-'Performance Curves'!$R38*(1-E78/E42))/('Performance Curves'!$K38+'Performance Curves'!$L38*67+'Performance Curves'!$M38*67^2+'Performance Curves'!$N38*E$1+'Performance Curves'!$O38*E$1^2+'Performance Curves'!$P38*67*E$1))),0)</f>
        <v>0</v>
      </c>
      <c r="F114">
        <f>IFERROR(F$2*(F78/('Performance Curves'!$J38*(1-'Performance Curves'!$R38*(1-F78/F42))/('Performance Curves'!$K38+'Performance Curves'!$L38*67+'Performance Curves'!$M38*67^2+'Performance Curves'!$N38*F$1+'Performance Curves'!$O38*F$1^2+'Performance Curves'!$P38*67*F$1))),0)</f>
        <v>0</v>
      </c>
      <c r="G114">
        <f>IFERROR(G$2*(G78/('Performance Curves'!$J38*(1-'Performance Curves'!$R38*(1-G78/G42))/('Performance Curves'!$K38+'Performance Curves'!$L38*67+'Performance Curves'!$M38*67^2+'Performance Curves'!$N38*G$1+'Performance Curves'!$O38*G$1^2+'Performance Curves'!$P38*67*G$1))),0)</f>
        <v>0</v>
      </c>
      <c r="H114">
        <f>IFERROR(H$2*(H78/('Performance Curves'!$J38*(1-'Performance Curves'!$R38*(1-H78/H42))/('Performance Curves'!$K38+'Performance Curves'!$L38*67+'Performance Curves'!$M38*67^2+'Performance Curves'!$N38*H$1+'Performance Curves'!$O38*H$1^2+'Performance Curves'!$P38*67*H$1))),0)</f>
        <v>0</v>
      </c>
      <c r="I114">
        <f>IFERROR(I$2*(I78/('Performance Curves'!$J38*(1-'Performance Curves'!$R38*(1-I78/I42))/('Performance Curves'!$K38+'Performance Curves'!$L38*67+'Performance Curves'!$M38*67^2+'Performance Curves'!$N38*I$1+'Performance Curves'!$O38*I$1^2+'Performance Curves'!$P38*67*I$1))),0)</f>
        <v>0</v>
      </c>
      <c r="J114">
        <f>IFERROR(J$2*(J78/('Performance Curves'!$J38*(1-'Performance Curves'!$R38*(1-J78/J42))/('Performance Curves'!$K38+'Performance Curves'!$L38*67+'Performance Curves'!$M38*67^2+'Performance Curves'!$N38*J$1+'Performance Curves'!$O38*J$1^2+'Performance Curves'!$P38*67*J$1))),0)</f>
        <v>0</v>
      </c>
      <c r="K114">
        <f>IFERROR(K$2*(K78/('Performance Curves'!$J38*(1-'Performance Curves'!$R38*(1-K78/K42))/('Performance Curves'!$K38+'Performance Curves'!$L38*67+'Performance Curves'!$M38*67^2+'Performance Curves'!$N38*K$1+'Performance Curves'!$O38*K$1^2+'Performance Curves'!$P38*67*K$1))),0)</f>
        <v>0</v>
      </c>
      <c r="L114">
        <f>IFERROR(L$2*(L78/('Performance Curves'!$J38*(1-'Performance Curves'!$R38*(1-L78/L42))/('Performance Curves'!$K38+'Performance Curves'!$L38*67+'Performance Curves'!$M38*67^2+'Performance Curves'!$N38*L$1+'Performance Curves'!$O38*L$1^2+'Performance Curves'!$P38*67*L$1))),0)</f>
        <v>0</v>
      </c>
      <c r="M114">
        <f>IFERROR(M$2*(M78/('Performance Curves'!$J38*(1-'Performance Curves'!$R38*(1-M78/M42))/('Performance Curves'!$K38+'Performance Curves'!$L38*67+'Performance Curves'!$M38*67^2+'Performance Curves'!$N38*M$1+'Performance Curves'!$O38*M$1^2+'Performance Curves'!$P38*67*M$1))),0)</f>
        <v>0</v>
      </c>
      <c r="N114">
        <f>IFERROR(N$2*(N78/('Performance Curves'!$J38*(1-'Performance Curves'!$R38*(1-N78/N42))/('Performance Curves'!$K38+'Performance Curves'!$L38*67+'Performance Curves'!$M38*67^2+'Performance Curves'!$N38*N$1+'Performance Curves'!$O38*N$1^2+'Performance Curves'!$P38*67*N$1))),0)</f>
        <v>0</v>
      </c>
      <c r="O114">
        <f>IFERROR(O$2*(O78/('Performance Curves'!$J38*(1-'Performance Curves'!$R38*(1-O78/O42))/('Performance Curves'!$K38+'Performance Curves'!$L38*67+'Performance Curves'!$M38*67^2+'Performance Curves'!$N38*O$1+'Performance Curves'!$O38*O$1^2+'Performance Curves'!$P38*67*O$1))),0)</f>
        <v>0</v>
      </c>
      <c r="P114">
        <f>IFERROR(P$2*(P78/('Performance Curves'!$J38*(1-'Performance Curves'!$R38*(1-P78/P42))/('Performance Curves'!$K38+'Performance Curves'!$L38*67+'Performance Curves'!$M38*67^2+'Performance Curves'!$N38*P$1+'Performance Curves'!$O38*P$1^2+'Performance Curves'!$P38*67*P$1))),0)</f>
        <v>0</v>
      </c>
      <c r="Q114">
        <f>IFERROR(Q$2*(Q78/('Performance Curves'!$J38*(1-'Performance Curves'!$R38*(1-Q78/Q42))/('Performance Curves'!$K38+'Performance Curves'!$L38*67+'Performance Curves'!$M38*67^2+'Performance Curves'!$N38*Q$1+'Performance Curves'!$O38*Q$1^2+'Performance Curves'!$P38*67*Q$1))),0)</f>
        <v>0</v>
      </c>
      <c r="R114">
        <f>IFERROR(R$2*(R78/('Performance Curves'!$J38*(1-'Performance Curves'!$R38*(1-R78/R42))/('Performance Curves'!$K38+'Performance Curves'!$L38*67+'Performance Curves'!$M38*67^2+'Performance Curves'!$N38*R$1+'Performance Curves'!$O38*R$1^2+'Performance Curves'!$P38*67*R$1))),0)</f>
        <v>0</v>
      </c>
      <c r="S114">
        <f>IFERROR(S$2*(S78/('Performance Curves'!$J38*(1-'Performance Curves'!$R38*(1-S78/S42))/('Performance Curves'!$K38+'Performance Curves'!$L38*67+'Performance Curves'!$M38*67^2+'Performance Curves'!$N38*S$1+'Performance Curves'!$O38*S$1^2+'Performance Curves'!$P38*67*S$1))),0)</f>
        <v>0</v>
      </c>
      <c r="T114">
        <f>IFERROR(T$2*(T78/('Performance Curves'!$J38*(1-'Performance Curves'!$R38*(1-T78/T42))/('Performance Curves'!$K38+'Performance Curves'!$L38*67+'Performance Curves'!$M38*67^2+'Performance Curves'!$N38*T$1+'Performance Curves'!$O38*T$1^2+'Performance Curves'!$P38*67*T$1))),0)</f>
        <v>0</v>
      </c>
      <c r="U114">
        <f>IFERROR(U$2*(U78/('Performance Curves'!$J38*(1-'Performance Curves'!$R38*(1-U78/U42))/('Performance Curves'!$K38+'Performance Curves'!$L38*67+'Performance Curves'!$M38*67^2+'Performance Curves'!$N38*U$1+'Performance Curves'!$O38*U$1^2+'Performance Curves'!$P38*67*U$1))),0)</f>
        <v>0</v>
      </c>
      <c r="V114">
        <f>IFERROR(V$2*(V78/('Performance Curves'!$J38*(1-'Performance Curves'!$R38*(1-V78/V42))/('Performance Curves'!$K38+'Performance Curves'!$L38*67+'Performance Curves'!$M38*67^2+'Performance Curves'!$N38*V$1+'Performance Curves'!$O38*V$1^2+'Performance Curves'!$P38*67*V$1))),0)</f>
        <v>0</v>
      </c>
      <c r="W114">
        <f>IFERROR(W$2*(W78/('Performance Curves'!$J38*(1-'Performance Curves'!$R38*(1-W78/W42))/('Performance Curves'!$K38+'Performance Curves'!$L38*67+'Performance Curves'!$M38*67^2+'Performance Curves'!$N38*W$1+'Performance Curves'!$O38*W$1^2+'Performance Curves'!$P38*67*W$1))),0)</f>
        <v>0</v>
      </c>
      <c r="X114">
        <f>IFERROR(X$2*(X78/('Performance Curves'!$J38*(1-'Performance Curves'!$R38*(1-X78/X42))/('Performance Curves'!$K38+'Performance Curves'!$L38*67+'Performance Curves'!$M38*67^2+'Performance Curves'!$N38*X$1+'Performance Curves'!$O38*X$1^2+'Performance Curves'!$P38*67*X$1))),0)</f>
        <v>0</v>
      </c>
      <c r="Y114">
        <f>IFERROR(Y$2*(Y78/('Performance Curves'!$J38*(1-'Performance Curves'!$R38*(1-Y78/Y42))/('Performance Curves'!$K38+'Performance Curves'!$L38*67+'Performance Curves'!$M38*67^2+'Performance Curves'!$N38*Y$1+'Performance Curves'!$O38*Y$1^2+'Performance Curves'!$P38*67*Y$1))),0)</f>
        <v>0</v>
      </c>
      <c r="Z114">
        <f>IFERROR(Z$2*(Z78/('Performance Curves'!$J38*(1-'Performance Curves'!$R38*(1-Z78/Z42))/('Performance Curves'!$K38+'Performance Curves'!$L38*67+'Performance Curves'!$M38*67^2+'Performance Curves'!$N38*Z$1+'Performance Curves'!$O38*Z$1^2+'Performance Curves'!$P38*67*Z$1))),0)</f>
        <v>0</v>
      </c>
      <c r="AA114">
        <f>IFERROR(AA$2*(AA78/('Performance Curves'!$J38*(1-'Performance Curves'!$R38*(1-AA78/AA42))/('Performance Curves'!$K38+'Performance Curves'!$L38*67+'Performance Curves'!$M38*67^2+'Performance Curves'!$N38*AA$1+'Performance Curves'!$O38*AA$1^2+'Performance Curves'!$P38*67*AA$1))),0)</f>
        <v>0</v>
      </c>
      <c r="AB114">
        <f>IFERROR(AB$2*(AB78/('Performance Curves'!$J38*(1-'Performance Curves'!$R38*(1-AB78/AB42))/('Performance Curves'!$K38+'Performance Curves'!$L38*67+'Performance Curves'!$M38*67^2+'Performance Curves'!$N38*AB$1+'Performance Curves'!$O38*AB$1^2+'Performance Curves'!$P38*67*AB$1))),0)</f>
        <v>0</v>
      </c>
      <c r="AC114">
        <f>IFERROR(AC$2*(AC78/('Performance Curves'!$J38*(1-'Performance Curves'!$R38*(1-AC78/AC42))/('Performance Curves'!$K38+'Performance Curves'!$L38*67+'Performance Curves'!$M38*67^2+'Performance Curves'!$N38*AC$1+'Performance Curves'!$O38*AC$1^2+'Performance Curves'!$P38*67*AC$1))),0)</f>
        <v>0</v>
      </c>
      <c r="AD114">
        <f>IFERROR(AD$2*(AD78/('Performance Curves'!$J38*(1-'Performance Curves'!$R38*(1-AD78/AD42))/('Performance Curves'!$K38+'Performance Curves'!$L38*67+'Performance Curves'!$M38*67^2+'Performance Curves'!$N38*AD$1+'Performance Curves'!$O38*AD$1^2+'Performance Curves'!$P38*67*AD$1))),0)</f>
        <v>0</v>
      </c>
      <c r="AE114">
        <f>IFERROR(AE$2*(AE78/('Performance Curves'!$J38*(1-'Performance Curves'!$R38*(1-AE78/AE42))/('Performance Curves'!$K38+'Performance Curves'!$L38*67+'Performance Curves'!$M38*67^2+'Performance Curves'!$N38*AE$1+'Performance Curves'!$O38*AE$1^2+'Performance Curves'!$P38*67*AE$1))),0)</f>
        <v>0</v>
      </c>
      <c r="AF114">
        <f>IFERROR(AF$2*(AF78/('Performance Curves'!$J38*(1-'Performance Curves'!$R38*(1-AF78/AF42))/('Performance Curves'!$K38+'Performance Curves'!$L38*67+'Performance Curves'!$M38*67^2+'Performance Curves'!$N38*AF$1+'Performance Curves'!$O38*AF$1^2+'Performance Curves'!$P38*67*AF$1))),0)</f>
        <v>0</v>
      </c>
      <c r="AG114">
        <f>IFERROR(AG$2*(AG78/('Performance Curves'!$J38*(1-'Performance Curves'!$R38*(1-AG78/AG42))/('Performance Curves'!$K38+'Performance Curves'!$L38*67+'Performance Curves'!$M38*67^2+'Performance Curves'!$N38*AG$1+'Performance Curves'!$O38*AG$1^2+'Performance Curves'!$P38*67*AG$1))),0)</f>
        <v>0</v>
      </c>
      <c r="AH114">
        <f>IFERROR(AH$2*(AH78/('Performance Curves'!$J38*(1-'Performance Curves'!$R38*(1-AH78/AH42))/('Performance Curves'!$K38+'Performance Curves'!$L38*67+'Performance Curves'!$M38*67^2+'Performance Curves'!$N38*AH$1+'Performance Curves'!$O38*AH$1^2+'Performance Curves'!$P38*67*AH$1))),0)</f>
        <v>0</v>
      </c>
      <c r="AI114">
        <f>IFERROR(AI$2*(AI78/('Performance Curves'!$J38*(1-'Performance Curves'!$R38*(1-AI78/AI42))/('Performance Curves'!$K38+'Performance Curves'!$L38*67+'Performance Curves'!$M38*67^2+'Performance Curves'!$N38*AI$1+'Performance Curves'!$O38*AI$1^2+'Performance Curves'!$P38*67*AI$1))),0)</f>
        <v>0</v>
      </c>
      <c r="AJ114">
        <f>IFERROR(AJ$2*(AJ78/('Performance Curves'!$J38*(1-'Performance Curves'!$R38*(1-AJ78/AJ42))/('Performance Curves'!$K38+'Performance Curves'!$L38*67+'Performance Curves'!$M38*67^2+'Performance Curves'!$N38*AJ$1+'Performance Curves'!$O38*AJ$1^2+'Performance Curves'!$P38*67*AJ$1))),0)</f>
        <v>0</v>
      </c>
      <c r="AK114">
        <f>IFERROR(AK$2*(AK78/('Performance Curves'!$J38*(1-'Performance Curves'!$R38*(1-AK78/AK42))/('Performance Curves'!$K38+'Performance Curves'!$L38*67+'Performance Curves'!$M38*67^2+'Performance Curves'!$N38*AK$1+'Performance Curves'!$O38*AK$1^2+'Performance Curves'!$P38*67*AK$1))),0)</f>
        <v>0</v>
      </c>
      <c r="AL114">
        <f>IFERROR(AL$2*(AL78/('Performance Curves'!$J38*(1-'Performance Curves'!$R38*(1-AL78/AL42))/('Performance Curves'!$K38+'Performance Curves'!$L38*67+'Performance Curves'!$M38*67^2+'Performance Curves'!$N38*AL$1+'Performance Curves'!$O38*AL$1^2+'Performance Curves'!$P38*67*AL$1))),0)</f>
        <v>0</v>
      </c>
      <c r="AM114">
        <f>IFERROR(AM$2*(AM78/('Performance Curves'!$J38*(1-'Performance Curves'!$R38*(1-AM78/AM42))/('Performance Curves'!$K38+'Performance Curves'!$L38*67+'Performance Curves'!$M38*67^2+'Performance Curves'!$N38*AM$1+'Performance Curves'!$O38*AM$1^2+'Performance Curves'!$P38*67*AM$1))),0)</f>
        <v>0</v>
      </c>
      <c r="AN114">
        <f>IFERROR(AN$2*(AN78/('Performance Curves'!$J38*(1-'Performance Curves'!$R38*(1-AN78/AN42))/('Performance Curves'!$K38+'Performance Curves'!$L38*67+'Performance Curves'!$M38*67^2+'Performance Curves'!$N38*AN$1+'Performance Curves'!$O38*AN$1^2+'Performance Curves'!$P38*67*AN$1))),0)</f>
        <v>0</v>
      </c>
      <c r="AO114">
        <f>IFERROR(AO$2*(AO78/('Performance Curves'!$J38*(1-'Performance Curves'!$R38*(1-AO78/AO42))/('Performance Curves'!$K38+'Performance Curves'!$L38*67+'Performance Curves'!$M38*67^2+'Performance Curves'!$N38*AO$1+'Performance Curves'!$O38*AO$1^2+'Performance Curves'!$P38*67*AO$1))),0)</f>
        <v>0</v>
      </c>
      <c r="AP114">
        <f>IFERROR(AP$2*(AP78/('Performance Curves'!$J38*(1-'Performance Curves'!$R38*(1-AP78/AP42))/('Performance Curves'!$K38+'Performance Curves'!$L38*67+'Performance Curves'!$M38*67^2+'Performance Curves'!$N38*AP$1+'Performance Curves'!$O38*AP$1^2+'Performance Curves'!$P38*67*AP$1))),0)</f>
        <v>0</v>
      </c>
      <c r="AQ114">
        <f>IFERROR(AQ$2*(AQ78/('Performance Curves'!$J38*(1-'Performance Curves'!$R38*(1-AQ78/AQ42))/('Performance Curves'!$K38+'Performance Curves'!$L38*67+'Performance Curves'!$M38*67^2+'Performance Curves'!$N38*AQ$1+'Performance Curves'!$O38*AQ$1^2+'Performance Curves'!$P38*67*AQ$1))),0)</f>
        <v>0</v>
      </c>
      <c r="AR114">
        <f>IFERROR(AR$2*(AR78/('Performance Curves'!$J38*(1-'Performance Curves'!$R38*(1-AR78/AR42))/('Performance Curves'!$K38+'Performance Curves'!$L38*67+'Performance Curves'!$M38*67^2+'Performance Curves'!$N38*AR$1+'Performance Curves'!$O38*AR$1^2+'Performance Curves'!$P38*67*AR$1))),0)</f>
        <v>0</v>
      </c>
      <c r="AS114">
        <f>IFERROR(AS$2*(AS78/('Performance Curves'!$J38*(1-'Performance Curves'!$R38*(1-AS78/AS42))/('Performance Curves'!$K38+'Performance Curves'!$L38*67+'Performance Curves'!$M38*67^2+'Performance Curves'!$N38*AS$1+'Performance Curves'!$O38*AS$1^2+'Performance Curves'!$P38*67*AS$1))),0)</f>
        <v>0</v>
      </c>
      <c r="AT114">
        <f>IFERROR(AT$2*(AT78/('Performance Curves'!$J38*(1-'Performance Curves'!$R38*(1-AT78/AT42))/('Performance Curves'!$K38+'Performance Curves'!$L38*67+'Performance Curves'!$M38*67^2+'Performance Curves'!$N38*AT$1+'Performance Curves'!$O38*AT$1^2+'Performance Curves'!$P38*67*AT$1))),0)</f>
        <v>0</v>
      </c>
      <c r="AU114">
        <f>IFERROR(AU$2*(AU78/('Performance Curves'!$J38*(1-'Performance Curves'!$R38*(1-AU78/AU42))/('Performance Curves'!$K38+'Performance Curves'!$L38*67+'Performance Curves'!$M38*67^2+'Performance Curves'!$N38*AU$1+'Performance Curves'!$O38*AU$1^2+'Performance Curves'!$P38*67*AU$1))),0)</f>
        <v>0</v>
      </c>
      <c r="AV114">
        <f>IFERROR(AV$2*(AV78/('Performance Curves'!$J38*(1-'Performance Curves'!$R38*(1-AV78/AV42))/('Performance Curves'!$K38+'Performance Curves'!$L38*67+'Performance Curves'!$M38*67^2+'Performance Curves'!$N38*AV$1+'Performance Curves'!$O38*AV$1^2+'Performance Curves'!$P38*67*AV$1))),0)</f>
        <v>0</v>
      </c>
      <c r="AW114">
        <f>IFERROR(AW$2*(AW78/('Performance Curves'!$J38*(1-'Performance Curves'!$R38*(1-AW78/AW42))/('Performance Curves'!$K38+'Performance Curves'!$L38*67+'Performance Curves'!$M38*67^2+'Performance Curves'!$N38*AW$1+'Performance Curves'!$O38*AW$1^2+'Performance Curves'!$P38*67*AW$1))),0)</f>
        <v>0</v>
      </c>
      <c r="AX114">
        <f>IFERROR(AX$2*(AX78/('Performance Curves'!$J38*(1-'Performance Curves'!$R38*(1-AX78/AX42))/('Performance Curves'!$K38+'Performance Curves'!$L38*67+'Performance Curves'!$M38*67^2+'Performance Curves'!$N38*AX$1+'Performance Curves'!$O38*AX$1^2+'Performance Curves'!$P38*67*AX$1))),0)</f>
        <v>0</v>
      </c>
      <c r="AY114">
        <f>IFERROR(AY$2*(AY78/('Performance Curves'!$J38*(1-'Performance Curves'!$R38*(1-AY78/AY42))/('Performance Curves'!$K38+'Performance Curves'!$L38*67+'Performance Curves'!$M38*67^2+'Performance Curves'!$N38*AY$1+'Performance Curves'!$O38*AY$1^2+'Performance Curves'!$P38*67*AY$1))),0)</f>
        <v>0</v>
      </c>
      <c r="AZ114">
        <f>IFERROR(AZ$2*(AZ78/('Performance Curves'!$J38*(1-'Performance Curves'!$R38*(1-AZ78/AZ42))/('Performance Curves'!$K38+'Performance Curves'!$L38*67+'Performance Curves'!$M38*67^2+'Performance Curves'!$N38*AZ$1+'Performance Curves'!$O38*AZ$1^2+'Performance Curves'!$P38*67*AZ$1))),0)</f>
        <v>0</v>
      </c>
      <c r="BA114">
        <f>IFERROR(BA$2*(BA78/('Performance Curves'!$J38*(1-'Performance Curves'!$R38*(1-BA78/BA42))/('Performance Curves'!$K38+'Performance Curves'!$L38*67+'Performance Curves'!$M38*67^2+'Performance Curves'!$N38*BA$1+'Performance Curves'!$O38*BA$1^2+'Performance Curves'!$P38*67*BA$1))),0)</f>
        <v>0</v>
      </c>
      <c r="BB114">
        <f>IFERROR(BB$2*(BB78/('Performance Curves'!$J38*(1-'Performance Curves'!$R38*(1-BB78/BB42))/('Performance Curves'!$K38+'Performance Curves'!$L38*67+'Performance Curves'!$M38*67^2+'Performance Curves'!$N38*BB$1+'Performance Curves'!$O38*BB$1^2+'Performance Curves'!$P38*67*BB$1))),0)</f>
        <v>0</v>
      </c>
      <c r="BC114">
        <f>IFERROR(BC$2*(BC78/('Performance Curves'!$J38*(1-'Performance Curves'!$R38*(1-BC78/BC42))/('Performance Curves'!$K38+'Performance Curves'!$L38*67+'Performance Curves'!$M38*67^2+'Performance Curves'!$N38*BC$1+'Performance Curves'!$O38*BC$1^2+'Performance Curves'!$P38*67*BC$1))),0)</f>
        <v>0</v>
      </c>
      <c r="BD114">
        <f>IFERROR(BD$2*(BD78/('Performance Curves'!$J38*(1-'Performance Curves'!$R38*(1-BD78/BD42))/('Performance Curves'!$K38+'Performance Curves'!$L38*67+'Performance Curves'!$M38*67^2+'Performance Curves'!$N38*BD$1+'Performance Curves'!$O38*BD$1^2+'Performance Curves'!$P38*67*BD$1))),0)</f>
        <v>0</v>
      </c>
      <c r="BE114">
        <f>IFERROR(BE$2*(BE78/('Performance Curves'!$J38*(1-'Performance Curves'!$R38*(1-BE78/BE42))/('Performance Curves'!$K38+'Performance Curves'!$L38*67+'Performance Curves'!$M38*67^2+'Performance Curves'!$N38*BE$1+'Performance Curves'!$O38*BE$1^2+'Performance Curves'!$P38*67*BE$1))),0)</f>
        <v>0</v>
      </c>
      <c r="BF114">
        <f>IFERROR(BF$2*(BF78/('Performance Curves'!$J38*(1-'Performance Curves'!$R38*(1-BF78/BF42))/('Performance Curves'!$K38+'Performance Curves'!$L38*67+'Performance Curves'!$M38*67^2+'Performance Curves'!$N38*BF$1+'Performance Curves'!$O38*BF$1^2+'Performance Curves'!$P38*67*BF$1))),0)</f>
        <v>0</v>
      </c>
      <c r="BG114">
        <f>IFERROR(BG$2*(BG78/('Performance Curves'!$J38*(1-'Performance Curves'!$R38*(1-BG78/BG42))/('Performance Curves'!$K38+'Performance Curves'!$L38*67+'Performance Curves'!$M38*67^2+'Performance Curves'!$N38*BG$1+'Performance Curves'!$O38*BG$1^2+'Performance Curves'!$P38*67*BG$1))),0)</f>
        <v>0</v>
      </c>
      <c r="BH114">
        <f>IFERROR(BH$2*(BH78/('Performance Curves'!$J38*(1-'Performance Curves'!$R38*(1-BH78/BH42))/('Performance Curves'!$K38+'Performance Curves'!$L38*67+'Performance Curves'!$M38*67^2+'Performance Curves'!$N38*BH$1+'Performance Curves'!$O38*BH$1^2+'Performance Curves'!$P38*67*BH$1))),0)</f>
        <v>0</v>
      </c>
      <c r="BI114">
        <f>IFERROR(BI$2*(BI78/('Performance Curves'!$J38*(1-'Performance Curves'!$R38*(1-BI78/BI42))/('Performance Curves'!$K38+'Performance Curves'!$L38*67+'Performance Curves'!$M38*67^2+'Performance Curves'!$N38*BI$1+'Performance Curves'!$O38*BI$1^2+'Performance Curves'!$P38*67*BI$1))),0)</f>
        <v>0</v>
      </c>
      <c r="BJ114">
        <f>IFERROR(BJ$2*(BJ78/('Performance Curves'!$J38*(1-'Performance Curves'!$R38*(1-BJ78/BJ42))/('Performance Curves'!$K38+'Performance Curves'!$L38*67+'Performance Curves'!$M38*67^2+'Performance Curves'!$N38*BJ$1+'Performance Curves'!$O38*BJ$1^2+'Performance Curves'!$P38*67*BJ$1))),0)</f>
        <v>0</v>
      </c>
      <c r="BK114">
        <f>IFERROR(BK$2*(BK78/('Performance Curves'!$J38*(1-'Performance Curves'!$R38*(1-BK78/BK42))/('Performance Curves'!$K38+'Performance Curves'!$L38*67+'Performance Curves'!$M38*67^2+'Performance Curves'!$N38*BK$1+'Performance Curves'!$O38*BK$1^2+'Performance Curves'!$P38*67*BK$1))),0)</f>
        <v>0</v>
      </c>
      <c r="BL114">
        <f>IFERROR(BL$2*(BL78/('Performance Curves'!$J38*(1-'Performance Curves'!$R38*(1-BL78/BL42))/('Performance Curves'!$K38+'Performance Curves'!$L38*67+'Performance Curves'!$M38*67^2+'Performance Curves'!$N38*BL$1+'Performance Curves'!$O38*BL$1^2+'Performance Curves'!$P38*67*BL$1))),0)</f>
        <v>0</v>
      </c>
      <c r="BM114">
        <f>IFERROR(BM$2*(BM78/('Performance Curves'!$J38*(1-'Performance Curves'!$R38*(1-BM78/BM42))/('Performance Curves'!$K38+'Performance Curves'!$L38*67+'Performance Curves'!$M38*67^2+'Performance Curves'!$N38*BM$1+'Performance Curves'!$O38*BM$1^2+'Performance Curves'!$P38*67*BM$1))),0)</f>
        <v>0</v>
      </c>
      <c r="BN114">
        <f>IFERROR(BN$2*(BN78/('Performance Curves'!$J38*(1-'Performance Curves'!$R38*(1-BN78/BN42))/('Performance Curves'!$K38+'Performance Curves'!$L38*67+'Performance Curves'!$M38*67^2+'Performance Curves'!$N38*BN$1+'Performance Curves'!$O38*BN$1^2+'Performance Curves'!$P38*67*BN$1))),0)</f>
        <v>0</v>
      </c>
      <c r="BO114">
        <f>IFERROR(BO$2*(BO78/('Performance Curves'!$J38*(1-'Performance Curves'!$R38*(1-BO78/BO42))/('Performance Curves'!$K38+'Performance Curves'!$L38*67+'Performance Curves'!$M38*67^2+'Performance Curves'!$N38*BO$1+'Performance Curves'!$O38*BO$1^2+'Performance Curves'!$P38*67*BO$1))),0)</f>
        <v>0</v>
      </c>
      <c r="BP114">
        <f>IFERROR(BP$2*(BP78/('Performance Curves'!$J38*(1-'Performance Curves'!$R38*(1-BP78/BP42))/('Performance Curves'!$K38+'Performance Curves'!$L38*67+'Performance Curves'!$M38*67^2+'Performance Curves'!$N38*BP$1+'Performance Curves'!$O38*BP$1^2+'Performance Curves'!$P38*67*BP$1))),0)</f>
        <v>0</v>
      </c>
      <c r="BQ114">
        <f>IFERROR(BQ$2*(BQ78/('Performance Curves'!$J38*(1-'Performance Curves'!$R38*(1-BQ78/BQ42))/('Performance Curves'!$K38+'Performance Curves'!$L38*67+'Performance Curves'!$M38*67^2+'Performance Curves'!$N38*BQ$1+'Performance Curves'!$O38*BQ$1^2+'Performance Curves'!$P38*67*BQ$1))),0)</f>
        <v>0</v>
      </c>
      <c r="BR114">
        <f>IFERROR(BR$2*(BR78/('Performance Curves'!$J38*(1-'Performance Curves'!$R38*(1-BR78/BR42))/('Performance Curves'!$K38+'Performance Curves'!$L38*67+'Performance Curves'!$M38*67^2+'Performance Curves'!$N38*BR$1+'Performance Curves'!$O38*BR$1^2+'Performance Curves'!$P38*67*BR$1))),0)</f>
        <v>0</v>
      </c>
      <c r="BS114">
        <f>IFERROR(BS$2*(BS78/('Performance Curves'!$J38*(1-'Performance Curves'!$R38*(1-BS78/BS42))/('Performance Curves'!$K38+'Performance Curves'!$L38*67+'Performance Curves'!$M38*67^2+'Performance Curves'!$N38*BS$1+'Performance Curves'!$O38*BS$1^2+'Performance Curves'!$P38*67*BS$1))),0)</f>
        <v>0</v>
      </c>
      <c r="BT114">
        <f>IFERROR(BT$2*(BT78/('Performance Curves'!$J38*(1-'Performance Curves'!$R38*(1-BT78/BT42))/('Performance Curves'!$K38+'Performance Curves'!$L38*67+'Performance Curves'!$M38*67^2+'Performance Curves'!$N38*BT$1+'Performance Curves'!$O38*BT$1^2+'Performance Curves'!$P38*67*BT$1))),0)</f>
        <v>0</v>
      </c>
      <c r="BU114">
        <f>IFERROR(BU$2*(BU78/('Performance Curves'!$J38*(1-'Performance Curves'!$R38*(1-BU78/BU42))/('Performance Curves'!$K38+'Performance Curves'!$L38*67+'Performance Curves'!$M38*67^2+'Performance Curves'!$N38*BU$1+'Performance Curves'!$O38*BU$1^2+'Performance Curves'!$P38*67*BU$1))),0)</f>
        <v>0</v>
      </c>
      <c r="BV114">
        <f>IFERROR(BV$2*(BV78/('Performance Curves'!$J38*(1-'Performance Curves'!$R38*(1-BV78/BV42))/('Performance Curves'!$K38+'Performance Curves'!$L38*67+'Performance Curves'!$M38*67^2+'Performance Curves'!$N38*BV$1+'Performance Curves'!$O38*BV$1^2+'Performance Curves'!$P38*67*BV$1))),0)</f>
        <v>0</v>
      </c>
      <c r="BW114">
        <f>IFERROR(BW$2*(BW78/('Performance Curves'!$J38*(1-'Performance Curves'!$R38*(1-BW78/BW42))/('Performance Curves'!$K38+'Performance Curves'!$L38*67+'Performance Curves'!$M38*67^2+'Performance Curves'!$N38*BW$1+'Performance Curves'!$O38*BW$1^2+'Performance Curves'!$P38*67*BW$1))),0)</f>
        <v>0</v>
      </c>
      <c r="BX114">
        <f>IFERROR(BX$2*(BX78/('Performance Curves'!$J38*(1-'Performance Curves'!$R38*(1-BX78/BX42))/('Performance Curves'!$K38+'Performance Curves'!$L38*67+'Performance Curves'!$M38*67^2+'Performance Curves'!$N38*BX$1+'Performance Curves'!$O38*BX$1^2+'Performance Curves'!$P38*67*BX$1))),0)</f>
        <v>0</v>
      </c>
      <c r="BY114">
        <f>IFERROR(BY$2*(BY78/('Performance Curves'!$J38*(1-'Performance Curves'!$R38*(1-BY78/BY42))/('Performance Curves'!$K38+'Performance Curves'!$L38*67+'Performance Curves'!$M38*67^2+'Performance Curves'!$N38*BY$1+'Performance Curves'!$O38*BY$1^2+'Performance Curves'!$P38*67*BY$1))),0)</f>
        <v>0</v>
      </c>
      <c r="BZ114">
        <f>IFERROR(BZ$2*(BZ78/('Performance Curves'!$J38*(1-'Performance Curves'!$R38*(1-BZ78/BZ42))/('Performance Curves'!$K38+'Performance Curves'!$L38*67+'Performance Curves'!$M38*67^2+'Performance Curves'!$N38*BZ$1+'Performance Curves'!$O38*BZ$1^2+'Performance Curves'!$P38*67*BZ$1))),0)</f>
        <v>0</v>
      </c>
      <c r="CA114">
        <f>IFERROR(CA$2*(CA78/('Performance Curves'!$J38*(1-'Performance Curves'!$R38*(1-CA78/CA42))/('Performance Curves'!$K38+'Performance Curves'!$L38*67+'Performance Curves'!$M38*67^2+'Performance Curves'!$N38*CA$1+'Performance Curves'!$O38*CA$1^2+'Performance Curves'!$P38*67*CA$1))),0)</f>
        <v>0</v>
      </c>
      <c r="CB114">
        <f>IFERROR(CB$2*(CB78/('Performance Curves'!$J38*(1-'Performance Curves'!$R38*(1-CB78/CB42))/('Performance Curves'!$K38+'Performance Curves'!$L38*67+'Performance Curves'!$M38*67^2+'Performance Curves'!$N38*CB$1+'Performance Curves'!$O38*CB$1^2+'Performance Curves'!$P38*67*CB$1))),0)</f>
        <v>0</v>
      </c>
      <c r="CC114">
        <f>IFERROR(CC$2*(CC78/('Performance Curves'!$J38*(1-'Performance Curves'!$R38*(1-CC78/CC42))/('Performance Curves'!$K38+'Performance Curves'!$L38*67+'Performance Curves'!$M38*67^2+'Performance Curves'!$N38*CC$1+'Performance Curves'!$O38*CC$1^2+'Performance Curves'!$P38*67*CC$1))),0)</f>
        <v>0</v>
      </c>
      <c r="CD114">
        <f>IFERROR(CD$2*(CD78/('Performance Curves'!$J38*(1-'Performance Curves'!$R38*(1-CD78/CD42))/('Performance Curves'!$K38+'Performance Curves'!$L38*67+'Performance Curves'!$M38*67^2+'Performance Curves'!$N38*CD$1+'Performance Curves'!$O38*CD$1^2+'Performance Curves'!$P38*67*CD$1))),0)</f>
        <v>0</v>
      </c>
    </row>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E481A-B1B3-4B89-B268-AE0EC3BBB1B5}">
  <dimension ref="A1:CD333"/>
  <sheetViews>
    <sheetView workbookViewId="0">
      <selection activeCell="D4" sqref="D4:E4"/>
    </sheetView>
  </sheetViews>
  <sheetFormatPr defaultColWidth="8.85546875" defaultRowHeight="15" x14ac:dyDescent="0.25"/>
  <sheetData>
    <row r="1" spans="1:82" x14ac:dyDescent="0.25">
      <c r="A1" t="s">
        <v>0</v>
      </c>
      <c r="B1">
        <v>-40</v>
      </c>
      <c r="C1">
        <v>-38</v>
      </c>
      <c r="D1">
        <v>-36</v>
      </c>
      <c r="E1">
        <v>-34</v>
      </c>
      <c r="F1">
        <v>-32</v>
      </c>
      <c r="G1">
        <v>-30</v>
      </c>
      <c r="H1">
        <v>-28</v>
      </c>
      <c r="I1">
        <v>-26</v>
      </c>
      <c r="J1">
        <v>-24</v>
      </c>
      <c r="K1">
        <v>-22</v>
      </c>
      <c r="L1">
        <v>-20</v>
      </c>
      <c r="M1">
        <v>-18</v>
      </c>
      <c r="N1">
        <v>-16</v>
      </c>
      <c r="O1">
        <v>-14</v>
      </c>
      <c r="P1">
        <v>-12</v>
      </c>
      <c r="Q1">
        <v>-10</v>
      </c>
      <c r="R1">
        <v>-8</v>
      </c>
      <c r="S1">
        <v>-6</v>
      </c>
      <c r="T1">
        <v>-4</v>
      </c>
      <c r="U1">
        <v>-2</v>
      </c>
      <c r="V1">
        <v>0</v>
      </c>
      <c r="W1">
        <v>2</v>
      </c>
      <c r="X1">
        <v>4</v>
      </c>
      <c r="Y1">
        <v>6</v>
      </c>
      <c r="Z1">
        <v>8</v>
      </c>
      <c r="AA1">
        <v>10</v>
      </c>
      <c r="AB1">
        <v>12</v>
      </c>
      <c r="AC1">
        <v>14</v>
      </c>
      <c r="AD1">
        <v>16</v>
      </c>
      <c r="AE1">
        <v>18</v>
      </c>
      <c r="AF1">
        <v>20</v>
      </c>
      <c r="AG1">
        <v>22</v>
      </c>
      <c r="AH1">
        <v>24</v>
      </c>
      <c r="AI1">
        <v>26</v>
      </c>
      <c r="AJ1">
        <v>28</v>
      </c>
      <c r="AK1">
        <v>30</v>
      </c>
      <c r="AL1">
        <v>32</v>
      </c>
      <c r="AM1">
        <v>34</v>
      </c>
      <c r="AN1">
        <v>36</v>
      </c>
      <c r="AO1">
        <v>38</v>
      </c>
      <c r="AP1">
        <v>40</v>
      </c>
      <c r="AQ1">
        <v>42</v>
      </c>
      <c r="AR1">
        <v>44</v>
      </c>
      <c r="AS1">
        <v>46</v>
      </c>
      <c r="AT1">
        <v>48</v>
      </c>
      <c r="AU1">
        <v>50</v>
      </c>
      <c r="AV1">
        <v>52</v>
      </c>
      <c r="AW1">
        <v>54</v>
      </c>
      <c r="AX1">
        <v>56</v>
      </c>
      <c r="AY1">
        <v>58</v>
      </c>
      <c r="AZ1">
        <v>60</v>
      </c>
      <c r="BA1">
        <v>62</v>
      </c>
      <c r="BB1">
        <v>64</v>
      </c>
      <c r="BC1">
        <v>66</v>
      </c>
      <c r="BD1">
        <v>68</v>
      </c>
      <c r="BE1">
        <v>70</v>
      </c>
      <c r="BF1">
        <v>72</v>
      </c>
      <c r="BG1">
        <v>74</v>
      </c>
      <c r="BH1">
        <v>76</v>
      </c>
      <c r="BI1">
        <v>78</v>
      </c>
      <c r="BJ1">
        <v>80</v>
      </c>
      <c r="BK1">
        <v>82</v>
      </c>
      <c r="BL1">
        <v>84</v>
      </c>
      <c r="BM1">
        <v>86</v>
      </c>
      <c r="BN1">
        <v>88</v>
      </c>
      <c r="BO1">
        <v>90</v>
      </c>
      <c r="BP1">
        <v>92</v>
      </c>
      <c r="BQ1">
        <v>94</v>
      </c>
      <c r="BR1">
        <v>96</v>
      </c>
      <c r="BS1">
        <v>98</v>
      </c>
      <c r="BT1">
        <v>100</v>
      </c>
      <c r="BU1">
        <v>102</v>
      </c>
      <c r="BV1">
        <v>104</v>
      </c>
      <c r="BW1">
        <v>106</v>
      </c>
      <c r="BX1">
        <v>108</v>
      </c>
      <c r="BY1">
        <v>110</v>
      </c>
      <c r="BZ1">
        <v>112</v>
      </c>
      <c r="CA1">
        <v>114</v>
      </c>
      <c r="CB1">
        <v>116</v>
      </c>
      <c r="CC1">
        <v>118</v>
      </c>
      <c r="CD1">
        <v>120</v>
      </c>
    </row>
    <row r="2" spans="1:82" x14ac:dyDescent="0.25">
      <c r="A2" t="s">
        <v>3</v>
      </c>
      <c r="B2">
        <v>0</v>
      </c>
      <c r="C2">
        <v>0</v>
      </c>
      <c r="D2">
        <v>0</v>
      </c>
      <c r="E2">
        <v>0</v>
      </c>
      <c r="F2">
        <v>0</v>
      </c>
      <c r="G2">
        <v>0</v>
      </c>
      <c r="H2">
        <v>0</v>
      </c>
      <c r="I2">
        <v>0</v>
      </c>
      <c r="J2">
        <v>0</v>
      </c>
      <c r="K2">
        <v>0</v>
      </c>
      <c r="L2">
        <v>0</v>
      </c>
      <c r="M2">
        <v>0</v>
      </c>
      <c r="N2">
        <v>0</v>
      </c>
      <c r="O2">
        <v>0</v>
      </c>
      <c r="P2">
        <v>0</v>
      </c>
      <c r="Q2">
        <v>0</v>
      </c>
      <c r="R2">
        <v>0</v>
      </c>
      <c r="S2">
        <v>0</v>
      </c>
      <c r="T2">
        <v>0</v>
      </c>
      <c r="U2">
        <v>0</v>
      </c>
      <c r="V2">
        <v>0</v>
      </c>
      <c r="W2">
        <v>0</v>
      </c>
      <c r="X2">
        <v>0</v>
      </c>
      <c r="Y2">
        <v>0</v>
      </c>
      <c r="Z2">
        <v>0.20833333333333301</v>
      </c>
      <c r="AA2">
        <v>0.375</v>
      </c>
      <c r="AB2">
        <v>0.58333333333333304</v>
      </c>
      <c r="AC2">
        <v>2.5</v>
      </c>
      <c r="AD2">
        <v>3.5833333333333299</v>
      </c>
      <c r="AE2">
        <v>7.125</v>
      </c>
      <c r="AF2">
        <v>12.3333333333333</v>
      </c>
      <c r="AG2">
        <v>31.8333333333333</v>
      </c>
      <c r="AH2">
        <v>54.0416666666667</v>
      </c>
      <c r="AI2">
        <v>64.5833333333333</v>
      </c>
      <c r="AJ2">
        <v>79.1666666666667</v>
      </c>
      <c r="AK2">
        <v>99.0833333333333</v>
      </c>
      <c r="AL2">
        <v>122.791666666667</v>
      </c>
      <c r="AM2">
        <v>142.291666666667</v>
      </c>
      <c r="AN2">
        <v>156.791666666667</v>
      </c>
      <c r="AO2">
        <v>174.666666666667</v>
      </c>
      <c r="AP2">
        <v>190.333333333333</v>
      </c>
      <c r="AQ2">
        <v>229.541666666667</v>
      </c>
      <c r="AR2">
        <v>227.708333333333</v>
      </c>
      <c r="AS2">
        <v>240.083333333333</v>
      </c>
      <c r="AT2">
        <v>249.458333333333</v>
      </c>
      <c r="AU2">
        <v>263.54166666666703</v>
      </c>
      <c r="AV2">
        <v>259.375</v>
      </c>
      <c r="AW2">
        <v>271.29166666666703</v>
      </c>
      <c r="AX2">
        <v>275.16666666666703</v>
      </c>
      <c r="AY2">
        <v>287.58333333333297</v>
      </c>
      <c r="AZ2">
        <v>327.29166666666703</v>
      </c>
      <c r="BA2">
        <v>320.54166666666703</v>
      </c>
      <c r="BB2">
        <v>324.79166666666703</v>
      </c>
      <c r="BC2">
        <v>344.625</v>
      </c>
      <c r="BD2">
        <v>366.75</v>
      </c>
      <c r="BE2">
        <v>407.29166666666703</v>
      </c>
      <c r="BF2">
        <v>454.5</v>
      </c>
      <c r="BG2">
        <v>455.04166666666703</v>
      </c>
      <c r="BH2">
        <v>381.20833333333297</v>
      </c>
      <c r="BI2">
        <v>331.29166666666703</v>
      </c>
      <c r="BJ2">
        <v>254.291666666667</v>
      </c>
      <c r="BK2">
        <v>230.375</v>
      </c>
      <c r="BL2">
        <v>209.375</v>
      </c>
      <c r="BM2">
        <v>191.666666666667</v>
      </c>
      <c r="BN2">
        <v>175.708333333333</v>
      </c>
      <c r="BO2">
        <v>153.833333333333</v>
      </c>
      <c r="BP2">
        <v>130</v>
      </c>
      <c r="BQ2">
        <v>98.2916666666667</v>
      </c>
      <c r="BR2">
        <v>75.3333333333333</v>
      </c>
      <c r="BS2">
        <v>40.2083333333333</v>
      </c>
      <c r="BT2">
        <v>23.7916666666667</v>
      </c>
      <c r="BU2">
        <v>11.5</v>
      </c>
      <c r="BV2">
        <v>4.3333333333333304</v>
      </c>
      <c r="BW2">
        <v>1.25</v>
      </c>
      <c r="BX2">
        <v>0.66666666666666696</v>
      </c>
      <c r="BY2">
        <v>0</v>
      </c>
      <c r="BZ2">
        <v>0</v>
      </c>
      <c r="CA2">
        <v>0</v>
      </c>
      <c r="CB2">
        <v>0</v>
      </c>
      <c r="CC2">
        <v>0</v>
      </c>
      <c r="CD2">
        <v>0</v>
      </c>
    </row>
    <row r="3" spans="1:82" x14ac:dyDescent="0.25">
      <c r="A3" t="s">
        <v>1</v>
      </c>
      <c r="B3">
        <v>0</v>
      </c>
      <c r="C3">
        <v>0</v>
      </c>
      <c r="D3">
        <v>0</v>
      </c>
      <c r="E3">
        <v>0</v>
      </c>
      <c r="F3">
        <v>0</v>
      </c>
      <c r="G3">
        <v>0</v>
      </c>
      <c r="H3">
        <v>0</v>
      </c>
      <c r="I3">
        <v>0</v>
      </c>
      <c r="J3">
        <v>0</v>
      </c>
      <c r="K3">
        <v>0</v>
      </c>
      <c r="L3">
        <v>0</v>
      </c>
      <c r="M3">
        <v>0</v>
      </c>
      <c r="N3">
        <v>0</v>
      </c>
      <c r="O3">
        <v>0</v>
      </c>
      <c r="P3">
        <v>0</v>
      </c>
      <c r="Q3">
        <v>0</v>
      </c>
      <c r="R3">
        <v>0</v>
      </c>
      <c r="S3">
        <v>0</v>
      </c>
      <c r="T3">
        <v>0</v>
      </c>
      <c r="U3">
        <v>0</v>
      </c>
      <c r="V3">
        <v>0</v>
      </c>
      <c r="W3">
        <v>0.125</v>
      </c>
      <c r="X3">
        <v>0.625</v>
      </c>
      <c r="Y3">
        <v>1.3333333333333299</v>
      </c>
      <c r="Z3">
        <v>1.5416666666666701</v>
      </c>
      <c r="AA3">
        <v>2.4166666666666701</v>
      </c>
      <c r="AB3">
        <v>5</v>
      </c>
      <c r="AC3">
        <v>7.5416666666666696</v>
      </c>
      <c r="AD3">
        <v>12.7916666666667</v>
      </c>
      <c r="AE3">
        <v>19.375</v>
      </c>
      <c r="AF3">
        <v>28.0833333333333</v>
      </c>
      <c r="AG3">
        <v>54.0833333333333</v>
      </c>
      <c r="AH3">
        <v>81.7083333333333</v>
      </c>
      <c r="AI3">
        <v>111.208333333333</v>
      </c>
      <c r="AJ3">
        <v>131.958333333333</v>
      </c>
      <c r="AK3">
        <v>160.5</v>
      </c>
      <c r="AL3">
        <v>175.875</v>
      </c>
      <c r="AM3">
        <v>189.833333333333</v>
      </c>
      <c r="AN3">
        <v>197.208333333333</v>
      </c>
      <c r="AO3">
        <v>210.541666666667</v>
      </c>
      <c r="AP3">
        <v>227.333333333333</v>
      </c>
      <c r="AQ3">
        <v>261</v>
      </c>
      <c r="AR3">
        <v>237.25</v>
      </c>
      <c r="AS3">
        <v>247.166666666667</v>
      </c>
      <c r="AT3">
        <v>263.41666666666703</v>
      </c>
      <c r="AU3">
        <v>269.41666666666703</v>
      </c>
      <c r="AV3">
        <v>269.33333333333297</v>
      </c>
      <c r="AW3">
        <v>263.66666666666703</v>
      </c>
      <c r="AX3">
        <v>279.95833333333297</v>
      </c>
      <c r="AY3">
        <v>280.91666666666703</v>
      </c>
      <c r="AZ3">
        <v>326.83333333333297</v>
      </c>
      <c r="BA3">
        <v>311.54166666666703</v>
      </c>
      <c r="BB3">
        <v>329.20833333333297</v>
      </c>
      <c r="BC3">
        <v>340.125</v>
      </c>
      <c r="BD3">
        <v>365.29166666666703</v>
      </c>
      <c r="BE3">
        <v>407.33333333333297</v>
      </c>
      <c r="BF3">
        <v>428.66666666666703</v>
      </c>
      <c r="BG3">
        <v>381.375</v>
      </c>
      <c r="BH3">
        <v>317.54166666666703</v>
      </c>
      <c r="BI3">
        <v>295.875</v>
      </c>
      <c r="BJ3">
        <v>242</v>
      </c>
      <c r="BK3">
        <v>210.958333333333</v>
      </c>
      <c r="BL3">
        <v>191.5</v>
      </c>
      <c r="BM3">
        <v>174.875</v>
      </c>
      <c r="BN3">
        <v>148</v>
      </c>
      <c r="BO3">
        <v>114.666666666667</v>
      </c>
      <c r="BP3">
        <v>81.1666666666667</v>
      </c>
      <c r="BQ3">
        <v>50.4583333333333</v>
      </c>
      <c r="BR3">
        <v>28.9166666666667</v>
      </c>
      <c r="BS3">
        <v>14.4166666666667</v>
      </c>
      <c r="BT3">
        <v>5.3333333333333304</v>
      </c>
      <c r="BU3">
        <v>1.5</v>
      </c>
      <c r="BV3">
        <v>0.91666666666666696</v>
      </c>
      <c r="BW3">
        <v>0.29166666666666702</v>
      </c>
      <c r="BX3">
        <v>0</v>
      </c>
      <c r="BY3">
        <v>0</v>
      </c>
      <c r="BZ3">
        <v>0</v>
      </c>
      <c r="CA3">
        <v>0</v>
      </c>
      <c r="CB3">
        <v>0</v>
      </c>
      <c r="CC3">
        <v>0</v>
      </c>
      <c r="CD3">
        <v>0</v>
      </c>
    </row>
    <row r="4" spans="1:82" x14ac:dyDescent="0.25">
      <c r="A4" t="s">
        <v>4</v>
      </c>
      <c r="B4">
        <v>0</v>
      </c>
      <c r="C4">
        <v>0</v>
      </c>
      <c r="D4">
        <v>0</v>
      </c>
      <c r="E4">
        <v>0</v>
      </c>
      <c r="F4">
        <v>0</v>
      </c>
      <c r="G4">
        <v>0</v>
      </c>
      <c r="H4">
        <v>0</v>
      </c>
      <c r="I4">
        <v>0</v>
      </c>
      <c r="J4">
        <v>0</v>
      </c>
      <c r="K4">
        <v>0</v>
      </c>
      <c r="L4">
        <v>0</v>
      </c>
      <c r="M4">
        <v>0</v>
      </c>
      <c r="N4">
        <v>0</v>
      </c>
      <c r="O4">
        <v>0</v>
      </c>
      <c r="P4">
        <v>0</v>
      </c>
      <c r="Q4">
        <v>0</v>
      </c>
      <c r="R4">
        <v>0</v>
      </c>
      <c r="S4">
        <v>0</v>
      </c>
      <c r="T4">
        <v>0</v>
      </c>
      <c r="U4">
        <v>0</v>
      </c>
      <c r="V4">
        <v>0</v>
      </c>
      <c r="W4">
        <v>0</v>
      </c>
      <c r="X4">
        <v>0</v>
      </c>
      <c r="Y4">
        <v>0</v>
      </c>
      <c r="Z4">
        <v>0</v>
      </c>
      <c r="AA4">
        <v>0</v>
      </c>
      <c r="AB4">
        <v>0</v>
      </c>
      <c r="AC4">
        <v>0</v>
      </c>
      <c r="AD4">
        <v>0</v>
      </c>
      <c r="AE4">
        <v>0</v>
      </c>
      <c r="AF4">
        <v>0</v>
      </c>
      <c r="AG4">
        <v>0</v>
      </c>
      <c r="AH4">
        <v>0.41666666666666702</v>
      </c>
      <c r="AI4">
        <v>1.125</v>
      </c>
      <c r="AJ4">
        <v>4.5</v>
      </c>
      <c r="AK4">
        <v>6.625</v>
      </c>
      <c r="AL4">
        <v>11.125</v>
      </c>
      <c r="AM4">
        <v>18.9583333333333</v>
      </c>
      <c r="AN4">
        <v>29.4583333333333</v>
      </c>
      <c r="AO4">
        <v>40.25</v>
      </c>
      <c r="AP4">
        <v>61.7083333333333</v>
      </c>
      <c r="AQ4">
        <v>92.2916666666667</v>
      </c>
      <c r="AR4">
        <v>110.125</v>
      </c>
      <c r="AS4">
        <v>155.166666666667</v>
      </c>
      <c r="AT4">
        <v>172.708333333333</v>
      </c>
      <c r="AU4">
        <v>197.5</v>
      </c>
      <c r="AV4">
        <v>227.25</v>
      </c>
      <c r="AW4">
        <v>253.5</v>
      </c>
      <c r="AX4">
        <v>273.95833333333297</v>
      </c>
      <c r="AY4">
        <v>287.5</v>
      </c>
      <c r="AZ4">
        <v>352.5</v>
      </c>
      <c r="BA4">
        <v>356.29166666666703</v>
      </c>
      <c r="BB4">
        <v>404.29166666666703</v>
      </c>
      <c r="BC4">
        <v>435.33333333333297</v>
      </c>
      <c r="BD4">
        <v>426.04166666666703</v>
      </c>
      <c r="BE4">
        <v>407.04166666666703</v>
      </c>
      <c r="BF4">
        <v>389.625</v>
      </c>
      <c r="BG4">
        <v>400.58333333333297</v>
      </c>
      <c r="BH4">
        <v>448.70833333333297</v>
      </c>
      <c r="BI4">
        <v>641.25</v>
      </c>
      <c r="BJ4">
        <v>724.95833333333303</v>
      </c>
      <c r="BK4">
        <v>612.125</v>
      </c>
      <c r="BL4">
        <v>441.25</v>
      </c>
      <c r="BM4">
        <v>329.25</v>
      </c>
      <c r="BN4">
        <v>227.416666666667</v>
      </c>
      <c r="BO4">
        <v>127.208333333333</v>
      </c>
      <c r="BP4">
        <v>58.4583333333333</v>
      </c>
      <c r="BQ4">
        <v>23.4583333333333</v>
      </c>
      <c r="BR4">
        <v>7.9166666666666696</v>
      </c>
      <c r="BS4">
        <v>1.9166666666666701</v>
      </c>
      <c r="BT4">
        <v>0.20833333333333301</v>
      </c>
      <c r="BU4">
        <v>0</v>
      </c>
      <c r="BV4">
        <v>0</v>
      </c>
      <c r="BW4">
        <v>0</v>
      </c>
      <c r="BX4">
        <v>0</v>
      </c>
      <c r="BY4">
        <v>0</v>
      </c>
      <c r="BZ4">
        <v>0</v>
      </c>
      <c r="CA4">
        <v>0</v>
      </c>
      <c r="CB4">
        <v>0</v>
      </c>
      <c r="CC4">
        <v>0</v>
      </c>
      <c r="CD4">
        <v>0</v>
      </c>
    </row>
    <row r="5" spans="1:82" x14ac:dyDescent="0.25">
      <c r="A5" t="s">
        <v>2</v>
      </c>
      <c r="B5">
        <v>0</v>
      </c>
      <c r="C5">
        <v>0</v>
      </c>
      <c r="D5">
        <v>0</v>
      </c>
      <c r="E5">
        <v>0</v>
      </c>
      <c r="F5">
        <v>0</v>
      </c>
      <c r="G5">
        <v>0</v>
      </c>
      <c r="H5">
        <v>0</v>
      </c>
      <c r="I5">
        <v>0</v>
      </c>
      <c r="J5">
        <v>0</v>
      </c>
      <c r="K5">
        <v>0</v>
      </c>
      <c r="L5">
        <v>0</v>
      </c>
      <c r="M5">
        <v>0</v>
      </c>
      <c r="N5">
        <v>0</v>
      </c>
      <c r="O5">
        <v>0</v>
      </c>
      <c r="P5">
        <v>0</v>
      </c>
      <c r="Q5">
        <v>0</v>
      </c>
      <c r="R5">
        <v>0</v>
      </c>
      <c r="S5">
        <v>0</v>
      </c>
      <c r="T5">
        <v>0</v>
      </c>
      <c r="U5">
        <v>0</v>
      </c>
      <c r="V5">
        <v>0</v>
      </c>
      <c r="W5">
        <v>0</v>
      </c>
      <c r="X5">
        <v>8.3333333333333301E-2</v>
      </c>
      <c r="Y5">
        <v>0.25</v>
      </c>
      <c r="Z5">
        <v>8.3333333333333301E-2</v>
      </c>
      <c r="AA5">
        <v>8.3333333333333301E-2</v>
      </c>
      <c r="AB5">
        <v>0.16666666666666699</v>
      </c>
      <c r="AC5">
        <v>0.20833333333333301</v>
      </c>
      <c r="AD5">
        <v>1.3333333333333299</v>
      </c>
      <c r="AE5">
        <v>1.875</v>
      </c>
      <c r="AF5">
        <v>5.6666666666666696</v>
      </c>
      <c r="AG5">
        <v>12.4166666666667</v>
      </c>
      <c r="AH5">
        <v>32.4166666666667</v>
      </c>
      <c r="AI5">
        <v>38.375</v>
      </c>
      <c r="AJ5">
        <v>51.5416666666667</v>
      </c>
      <c r="AK5">
        <v>67.6666666666667</v>
      </c>
      <c r="AL5">
        <v>86.6666666666667</v>
      </c>
      <c r="AM5">
        <v>104.5</v>
      </c>
      <c r="AN5">
        <v>124.75</v>
      </c>
      <c r="AO5">
        <v>140.083333333333</v>
      </c>
      <c r="AP5">
        <v>162.208333333333</v>
      </c>
      <c r="AQ5">
        <v>202.75</v>
      </c>
      <c r="AR5">
        <v>207.541666666667</v>
      </c>
      <c r="AS5">
        <v>226.833333333333</v>
      </c>
      <c r="AT5">
        <v>234.041666666667</v>
      </c>
      <c r="AU5">
        <v>248.916666666667</v>
      </c>
      <c r="AV5">
        <v>255.916666666667</v>
      </c>
      <c r="AW5">
        <v>272.08333333333297</v>
      </c>
      <c r="AX5">
        <v>274.83333333333297</v>
      </c>
      <c r="AY5">
        <v>288.16666666666703</v>
      </c>
      <c r="AZ5">
        <v>321.875</v>
      </c>
      <c r="BA5">
        <v>310.79166666666703</v>
      </c>
      <c r="BB5">
        <v>318.375</v>
      </c>
      <c r="BC5">
        <v>320.79166666666703</v>
      </c>
      <c r="BD5">
        <v>332.79166666666703</v>
      </c>
      <c r="BE5">
        <v>369.79166666666703</v>
      </c>
      <c r="BF5">
        <v>421.625</v>
      </c>
      <c r="BG5">
        <v>467.75</v>
      </c>
      <c r="BH5">
        <v>479.83333333333297</v>
      </c>
      <c r="BI5">
        <v>436.70833333333297</v>
      </c>
      <c r="BJ5">
        <v>329.70833333333297</v>
      </c>
      <c r="BK5">
        <v>285.54166666666703</v>
      </c>
      <c r="BL5">
        <v>260.95833333333297</v>
      </c>
      <c r="BM5">
        <v>224</v>
      </c>
      <c r="BN5">
        <v>215.083333333333</v>
      </c>
      <c r="BO5">
        <v>180.833333333333</v>
      </c>
      <c r="BP5">
        <v>147.041666666667</v>
      </c>
      <c r="BQ5">
        <v>113.958333333333</v>
      </c>
      <c r="BR5">
        <v>87.0416666666667</v>
      </c>
      <c r="BS5">
        <v>48.1666666666667</v>
      </c>
      <c r="BT5">
        <v>26.9166666666667</v>
      </c>
      <c r="BU5">
        <v>11.5</v>
      </c>
      <c r="BV5">
        <v>4.6666666666666696</v>
      </c>
      <c r="BW5">
        <v>2.2083333333333299</v>
      </c>
      <c r="BX5">
        <v>0.58333333333333304</v>
      </c>
      <c r="BY5">
        <v>0</v>
      </c>
      <c r="BZ5">
        <v>0</v>
      </c>
      <c r="CA5">
        <v>0</v>
      </c>
      <c r="CB5">
        <v>0</v>
      </c>
      <c r="CC5">
        <v>0</v>
      </c>
      <c r="CD5">
        <v>0</v>
      </c>
    </row>
    <row r="6" spans="1:82" x14ac:dyDescent="0.25">
      <c r="A6" t="s">
        <v>5</v>
      </c>
      <c r="B6">
        <v>0</v>
      </c>
      <c r="C6">
        <v>0</v>
      </c>
      <c r="D6">
        <v>0</v>
      </c>
      <c r="E6">
        <v>0</v>
      </c>
      <c r="F6">
        <v>0</v>
      </c>
      <c r="G6">
        <v>0</v>
      </c>
      <c r="H6">
        <v>0</v>
      </c>
      <c r="I6">
        <v>0</v>
      </c>
      <c r="J6">
        <v>0</v>
      </c>
      <c r="K6">
        <v>0</v>
      </c>
      <c r="L6">
        <v>0</v>
      </c>
      <c r="M6">
        <v>0</v>
      </c>
      <c r="N6">
        <v>0</v>
      </c>
      <c r="O6">
        <v>0</v>
      </c>
      <c r="P6">
        <v>0</v>
      </c>
      <c r="Q6">
        <v>0</v>
      </c>
      <c r="R6">
        <v>0</v>
      </c>
      <c r="S6">
        <v>0</v>
      </c>
      <c r="T6">
        <v>0</v>
      </c>
      <c r="U6">
        <v>0</v>
      </c>
      <c r="V6">
        <v>0</v>
      </c>
      <c r="W6">
        <v>0</v>
      </c>
      <c r="X6">
        <v>0</v>
      </c>
      <c r="Y6">
        <v>0</v>
      </c>
      <c r="Z6">
        <v>0</v>
      </c>
      <c r="AA6">
        <v>0</v>
      </c>
      <c r="AB6">
        <v>8.3333333333333301E-2</v>
      </c>
      <c r="AC6">
        <v>1.0833333333333299</v>
      </c>
      <c r="AD6">
        <v>2.5833333333333299</v>
      </c>
      <c r="AE6">
        <v>5.5416666666666696</v>
      </c>
      <c r="AF6">
        <v>12.1666666666667</v>
      </c>
      <c r="AG6">
        <v>25.8333333333333</v>
      </c>
      <c r="AH6">
        <v>42.2916666666667</v>
      </c>
      <c r="AI6">
        <v>51.6666666666667</v>
      </c>
      <c r="AJ6">
        <v>65.5416666666667</v>
      </c>
      <c r="AK6">
        <v>82.5</v>
      </c>
      <c r="AL6">
        <v>109.083333333333</v>
      </c>
      <c r="AM6">
        <v>129.208333333333</v>
      </c>
      <c r="AN6">
        <v>142.125</v>
      </c>
      <c r="AO6">
        <v>160.583333333333</v>
      </c>
      <c r="AP6">
        <v>180.125</v>
      </c>
      <c r="AQ6">
        <v>217.625</v>
      </c>
      <c r="AR6">
        <v>218.083333333333</v>
      </c>
      <c r="AS6">
        <v>235.375</v>
      </c>
      <c r="AT6">
        <v>247.958333333333</v>
      </c>
      <c r="AU6">
        <v>258.375</v>
      </c>
      <c r="AV6">
        <v>265.125</v>
      </c>
      <c r="AW6">
        <v>269.54166666666703</v>
      </c>
      <c r="AX6">
        <v>275.79166666666703</v>
      </c>
      <c r="AY6">
        <v>288.5</v>
      </c>
      <c r="AZ6">
        <v>325.79166666666703</v>
      </c>
      <c r="BA6">
        <v>323.70833333333297</v>
      </c>
      <c r="BB6">
        <v>335</v>
      </c>
      <c r="BC6">
        <v>348.45833333333297</v>
      </c>
      <c r="BD6">
        <v>376.16666666666703</v>
      </c>
      <c r="BE6">
        <v>405.91666666666703</v>
      </c>
      <c r="BF6">
        <v>473.83333333333297</v>
      </c>
      <c r="BG6">
        <v>491.04166666666703</v>
      </c>
      <c r="BH6">
        <v>419.29166666666703</v>
      </c>
      <c r="BI6">
        <v>347.83333333333297</v>
      </c>
      <c r="BJ6">
        <v>269.66666666666703</v>
      </c>
      <c r="BK6">
        <v>237.958333333333</v>
      </c>
      <c r="BL6">
        <v>226.041666666667</v>
      </c>
      <c r="BM6">
        <v>203</v>
      </c>
      <c r="BN6">
        <v>186.583333333333</v>
      </c>
      <c r="BO6">
        <v>160.166666666667</v>
      </c>
      <c r="BP6">
        <v>130.166666666667</v>
      </c>
      <c r="BQ6">
        <v>90.2916666666667</v>
      </c>
      <c r="BR6">
        <v>59.0416666666667</v>
      </c>
      <c r="BS6">
        <v>30.875</v>
      </c>
      <c r="BT6">
        <v>19</v>
      </c>
      <c r="BU6">
        <v>8.25</v>
      </c>
      <c r="BV6">
        <v>3.4166666666666701</v>
      </c>
      <c r="BW6">
        <v>1.5416666666666701</v>
      </c>
      <c r="BX6">
        <v>0.16666666666666699</v>
      </c>
      <c r="BY6">
        <v>0</v>
      </c>
      <c r="BZ6">
        <v>0</v>
      </c>
      <c r="CA6">
        <v>0</v>
      </c>
      <c r="CB6">
        <v>0</v>
      </c>
      <c r="CC6">
        <v>0</v>
      </c>
      <c r="CD6">
        <v>0</v>
      </c>
    </row>
    <row r="7" spans="1:82" x14ac:dyDescent="0.25">
      <c r="A7" t="s">
        <v>6</v>
      </c>
      <c r="B7">
        <v>0</v>
      </c>
      <c r="C7">
        <v>0</v>
      </c>
      <c r="D7">
        <v>0</v>
      </c>
      <c r="E7">
        <v>0</v>
      </c>
      <c r="F7">
        <v>0</v>
      </c>
      <c r="G7">
        <v>0</v>
      </c>
      <c r="H7">
        <v>0</v>
      </c>
      <c r="I7">
        <v>0</v>
      </c>
      <c r="J7">
        <v>0</v>
      </c>
      <c r="K7">
        <v>0</v>
      </c>
      <c r="L7">
        <v>0</v>
      </c>
      <c r="M7">
        <v>0</v>
      </c>
      <c r="N7">
        <v>0</v>
      </c>
      <c r="O7">
        <v>0</v>
      </c>
      <c r="P7">
        <v>0</v>
      </c>
      <c r="Q7">
        <v>0</v>
      </c>
      <c r="R7">
        <v>0</v>
      </c>
      <c r="S7">
        <v>0</v>
      </c>
      <c r="T7">
        <v>0</v>
      </c>
      <c r="U7">
        <v>0.125</v>
      </c>
      <c r="V7">
        <v>4.1666666666666699E-2</v>
      </c>
      <c r="W7">
        <v>4.1666666666666699E-2</v>
      </c>
      <c r="X7">
        <v>0.125</v>
      </c>
      <c r="Y7">
        <v>0.25</v>
      </c>
      <c r="Z7">
        <v>0.5</v>
      </c>
      <c r="AA7">
        <v>1</v>
      </c>
      <c r="AB7">
        <v>3.9583333333333299</v>
      </c>
      <c r="AC7">
        <v>5.25</v>
      </c>
      <c r="AD7">
        <v>6.4166666666666696</v>
      </c>
      <c r="AE7">
        <v>9.125</v>
      </c>
      <c r="AF7">
        <v>15.75</v>
      </c>
      <c r="AG7">
        <v>37</v>
      </c>
      <c r="AH7">
        <v>70.5833333333333</v>
      </c>
      <c r="AI7">
        <v>86.5</v>
      </c>
      <c r="AJ7">
        <v>104.75</v>
      </c>
      <c r="AK7">
        <v>124</v>
      </c>
      <c r="AL7">
        <v>156.375</v>
      </c>
      <c r="AM7">
        <v>180.375</v>
      </c>
      <c r="AN7">
        <v>182.25</v>
      </c>
      <c r="AO7">
        <v>192.25</v>
      </c>
      <c r="AP7">
        <v>215.666666666667</v>
      </c>
      <c r="AQ7">
        <v>248.583333333333</v>
      </c>
      <c r="AR7">
        <v>231.708333333333</v>
      </c>
      <c r="AS7">
        <v>236.25</v>
      </c>
      <c r="AT7">
        <v>245.416666666667</v>
      </c>
      <c r="AU7">
        <v>253.708333333333</v>
      </c>
      <c r="AV7">
        <v>258.33333333333297</v>
      </c>
      <c r="AW7">
        <v>259.33333333333297</v>
      </c>
      <c r="AX7">
        <v>259.08333333333297</v>
      </c>
      <c r="AY7">
        <v>271.08333333333297</v>
      </c>
      <c r="AZ7">
        <v>301.25</v>
      </c>
      <c r="BA7">
        <v>281.79166666666703</v>
      </c>
      <c r="BB7">
        <v>296.33333333333297</v>
      </c>
      <c r="BC7">
        <v>311.75</v>
      </c>
      <c r="BD7">
        <v>332.16666666666703</v>
      </c>
      <c r="BE7">
        <v>347.25</v>
      </c>
      <c r="BF7">
        <v>373.08333333333297</v>
      </c>
      <c r="BG7">
        <v>396.79166666666703</v>
      </c>
      <c r="BH7">
        <v>388.45833333333297</v>
      </c>
      <c r="BI7">
        <v>352.75</v>
      </c>
      <c r="BJ7">
        <v>272.625</v>
      </c>
      <c r="BK7">
        <v>221.25</v>
      </c>
      <c r="BL7">
        <v>201.041666666667</v>
      </c>
      <c r="BM7">
        <v>173.333333333333</v>
      </c>
      <c r="BN7">
        <v>158.583333333333</v>
      </c>
      <c r="BO7">
        <v>143.458333333333</v>
      </c>
      <c r="BP7">
        <v>130.333333333333</v>
      </c>
      <c r="BQ7">
        <v>112.791666666667</v>
      </c>
      <c r="BR7">
        <v>100.041666666667</v>
      </c>
      <c r="BS7">
        <v>77.2083333333333</v>
      </c>
      <c r="BT7">
        <v>57.0833333333333</v>
      </c>
      <c r="BU7">
        <v>35.8333333333333</v>
      </c>
      <c r="BV7">
        <v>21.1666666666667</v>
      </c>
      <c r="BW7">
        <v>11.5833333333333</v>
      </c>
      <c r="BX7">
        <v>4.5416666666666696</v>
      </c>
      <c r="BY7">
        <v>1.25</v>
      </c>
      <c r="BZ7">
        <v>0.25</v>
      </c>
      <c r="CA7">
        <v>0.16666666666666699</v>
      </c>
      <c r="CB7">
        <v>0</v>
      </c>
      <c r="CC7">
        <v>0</v>
      </c>
      <c r="CD7">
        <v>0</v>
      </c>
    </row>
    <row r="8" spans="1:82" x14ac:dyDescent="0.25">
      <c r="A8" t="s">
        <v>17</v>
      </c>
      <c r="B8">
        <v>0</v>
      </c>
      <c r="C8">
        <v>0</v>
      </c>
      <c r="D8">
        <v>0</v>
      </c>
      <c r="E8">
        <v>0</v>
      </c>
      <c r="F8">
        <v>0</v>
      </c>
      <c r="G8">
        <v>0</v>
      </c>
      <c r="H8">
        <v>0</v>
      </c>
      <c r="I8">
        <v>0</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G8">
        <v>4.1666666666666699E-2</v>
      </c>
      <c r="AH8">
        <v>0.66666666666666696</v>
      </c>
      <c r="AI8">
        <v>0.83333333333333304</v>
      </c>
      <c r="AJ8">
        <v>2.3333333333333299</v>
      </c>
      <c r="AK8">
        <v>5.0416666666666696</v>
      </c>
      <c r="AL8">
        <v>11.7083333333333</v>
      </c>
      <c r="AM8">
        <v>22.8333333333333</v>
      </c>
      <c r="AN8">
        <v>38.2916666666667</v>
      </c>
      <c r="AO8">
        <v>57.0833333333333</v>
      </c>
      <c r="AP8">
        <v>86.3333333333333</v>
      </c>
      <c r="AQ8">
        <v>132.208333333333</v>
      </c>
      <c r="AR8">
        <v>155.833333333333</v>
      </c>
      <c r="AS8">
        <v>192.791666666667</v>
      </c>
      <c r="AT8">
        <v>222.291666666667</v>
      </c>
      <c r="AU8">
        <v>242.625</v>
      </c>
      <c r="AV8">
        <v>264.375</v>
      </c>
      <c r="AW8">
        <v>274.33333333333297</v>
      </c>
      <c r="AX8">
        <v>285.33333333333297</v>
      </c>
      <c r="AY8">
        <v>292</v>
      </c>
      <c r="AZ8">
        <v>323.375</v>
      </c>
      <c r="BA8">
        <v>298.83333333333297</v>
      </c>
      <c r="BB8">
        <v>297.95833333333297</v>
      </c>
      <c r="BC8">
        <v>294.95833333333297</v>
      </c>
      <c r="BD8">
        <v>292.45833333333297</v>
      </c>
      <c r="BE8">
        <v>289.33333333333297</v>
      </c>
      <c r="BF8">
        <v>279.58333333333297</v>
      </c>
      <c r="BG8">
        <v>277</v>
      </c>
      <c r="BH8">
        <v>279.625</v>
      </c>
      <c r="BI8">
        <v>324.20833333333297</v>
      </c>
      <c r="BJ8">
        <v>317.95833333333297</v>
      </c>
      <c r="BK8">
        <v>327.54166666666703</v>
      </c>
      <c r="BL8">
        <v>336.33333333333297</v>
      </c>
      <c r="BM8">
        <v>312.70833333333297</v>
      </c>
      <c r="BN8">
        <v>282.33333333333297</v>
      </c>
      <c r="BO8">
        <v>255.5</v>
      </c>
      <c r="BP8">
        <v>225.916666666667</v>
      </c>
      <c r="BQ8">
        <v>211.625</v>
      </c>
      <c r="BR8">
        <v>207.708333333333</v>
      </c>
      <c r="BS8">
        <v>181.541666666667</v>
      </c>
      <c r="BT8">
        <v>169.666666666667</v>
      </c>
      <c r="BU8">
        <v>154.541666666667</v>
      </c>
      <c r="BV8">
        <v>152.375</v>
      </c>
      <c r="BW8">
        <v>128.583333333333</v>
      </c>
      <c r="BX8">
        <v>108.083333333333</v>
      </c>
      <c r="BY8">
        <v>74.7083333333333</v>
      </c>
      <c r="BZ8">
        <v>40.75</v>
      </c>
      <c r="CA8">
        <v>20.1666666666667</v>
      </c>
      <c r="CB8">
        <v>5.2916666666666696</v>
      </c>
      <c r="CC8">
        <v>1.75</v>
      </c>
      <c r="CD8">
        <v>0.62499999999999978</v>
      </c>
    </row>
    <row r="9" spans="1:82" x14ac:dyDescent="0.25">
      <c r="A9" t="s">
        <v>10</v>
      </c>
      <c r="B9">
        <v>0</v>
      </c>
      <c r="C9">
        <v>0</v>
      </c>
      <c r="D9">
        <v>0</v>
      </c>
      <c r="E9">
        <v>0</v>
      </c>
      <c r="F9">
        <v>0</v>
      </c>
      <c r="G9">
        <v>0</v>
      </c>
      <c r="H9">
        <v>0</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0.33333333333333298</v>
      </c>
      <c r="AH9">
        <v>0.66666666666666696</v>
      </c>
      <c r="AI9">
        <v>1.375</v>
      </c>
      <c r="AJ9">
        <v>2.3333333333333299</v>
      </c>
      <c r="AK9">
        <v>6.7083333333333304</v>
      </c>
      <c r="AL9">
        <v>15.9166666666667</v>
      </c>
      <c r="AM9">
        <v>25.125</v>
      </c>
      <c r="AN9">
        <v>44.125</v>
      </c>
      <c r="AO9">
        <v>61.1666666666667</v>
      </c>
      <c r="AP9">
        <v>92.0416666666667</v>
      </c>
      <c r="AQ9">
        <v>140.166666666667</v>
      </c>
      <c r="AR9">
        <v>159</v>
      </c>
      <c r="AS9">
        <v>198.166666666667</v>
      </c>
      <c r="AT9">
        <v>223.791666666667</v>
      </c>
      <c r="AU9">
        <v>243.25</v>
      </c>
      <c r="AV9">
        <v>261.41666666666703</v>
      </c>
      <c r="AW9">
        <v>275.58333333333297</v>
      </c>
      <c r="AX9">
        <v>282.29166666666703</v>
      </c>
      <c r="AY9">
        <v>286.45833333333297</v>
      </c>
      <c r="AZ9">
        <v>320.29166666666703</v>
      </c>
      <c r="BA9">
        <v>288.375</v>
      </c>
      <c r="BB9">
        <v>294.58333333333297</v>
      </c>
      <c r="BC9">
        <v>291.16666666666703</v>
      </c>
      <c r="BD9">
        <v>284.58333333333297</v>
      </c>
      <c r="BE9">
        <v>279.875</v>
      </c>
      <c r="BF9">
        <v>283.875</v>
      </c>
      <c r="BG9">
        <v>277.58333333333297</v>
      </c>
      <c r="BH9">
        <v>284.75</v>
      </c>
      <c r="BI9">
        <v>326.75</v>
      </c>
      <c r="BJ9">
        <v>327.33333333333297</v>
      </c>
      <c r="BK9">
        <v>349.33333333333297</v>
      </c>
      <c r="BL9">
        <v>340.5</v>
      </c>
      <c r="BM9">
        <v>314</v>
      </c>
      <c r="BN9">
        <v>283.20833333333297</v>
      </c>
      <c r="BO9">
        <v>250.916666666667</v>
      </c>
      <c r="BP9">
        <v>230.75</v>
      </c>
      <c r="BQ9">
        <v>207.541666666667</v>
      </c>
      <c r="BR9">
        <v>210.291666666667</v>
      </c>
      <c r="BS9">
        <v>176.208333333333</v>
      </c>
      <c r="BT9">
        <v>165.958333333333</v>
      </c>
      <c r="BU9">
        <v>149.833333333333</v>
      </c>
      <c r="BV9">
        <v>147.041666666667</v>
      </c>
      <c r="BW9">
        <v>122.125</v>
      </c>
      <c r="BX9">
        <v>103.25</v>
      </c>
      <c r="BY9">
        <v>69.2083333333333</v>
      </c>
      <c r="BZ9">
        <v>38.25</v>
      </c>
      <c r="CA9">
        <v>15.75</v>
      </c>
      <c r="CB9">
        <v>4.8333333333333304</v>
      </c>
      <c r="CC9">
        <v>1.7083333333333299</v>
      </c>
      <c r="CD9">
        <v>0.20833333333333301</v>
      </c>
    </row>
    <row r="10" spans="1:82" x14ac:dyDescent="0.25">
      <c r="A10" t="s">
        <v>11</v>
      </c>
      <c r="B10">
        <v>0</v>
      </c>
      <c r="C10">
        <v>0</v>
      </c>
      <c r="D10">
        <v>0</v>
      </c>
      <c r="E10">
        <v>0</v>
      </c>
      <c r="F10">
        <v>0</v>
      </c>
      <c r="G10">
        <v>0</v>
      </c>
      <c r="H10">
        <v>0</v>
      </c>
      <c r="I10">
        <v>0</v>
      </c>
      <c r="J10">
        <v>0</v>
      </c>
      <c r="K10">
        <v>0</v>
      </c>
      <c r="L10">
        <v>0</v>
      </c>
      <c r="M10">
        <v>0</v>
      </c>
      <c r="N10">
        <v>0</v>
      </c>
      <c r="O10">
        <v>0</v>
      </c>
      <c r="P10">
        <v>0</v>
      </c>
      <c r="Q10">
        <v>0</v>
      </c>
      <c r="R10">
        <v>0</v>
      </c>
      <c r="S10">
        <v>0</v>
      </c>
      <c r="T10">
        <v>0</v>
      </c>
      <c r="U10">
        <v>0</v>
      </c>
      <c r="V10">
        <v>0</v>
      </c>
      <c r="W10">
        <v>0</v>
      </c>
      <c r="X10">
        <v>0</v>
      </c>
      <c r="Y10">
        <v>0</v>
      </c>
      <c r="Z10">
        <v>0</v>
      </c>
      <c r="AA10">
        <v>0</v>
      </c>
      <c r="AB10">
        <v>0</v>
      </c>
      <c r="AC10">
        <v>0</v>
      </c>
      <c r="AD10">
        <v>0</v>
      </c>
      <c r="AE10">
        <v>0</v>
      </c>
      <c r="AF10">
        <v>0</v>
      </c>
      <c r="AG10">
        <v>0.33333333333333298</v>
      </c>
      <c r="AH10">
        <v>0.66666666666666696</v>
      </c>
      <c r="AI10">
        <v>1.375</v>
      </c>
      <c r="AJ10">
        <v>2.3333333333333299</v>
      </c>
      <c r="AK10">
        <v>6.7083333333333304</v>
      </c>
      <c r="AL10">
        <v>15.9166666666667</v>
      </c>
      <c r="AM10">
        <v>25.125</v>
      </c>
      <c r="AN10">
        <v>44.125</v>
      </c>
      <c r="AO10">
        <v>61.1666666666667</v>
      </c>
      <c r="AP10">
        <v>92.0416666666667</v>
      </c>
      <c r="AQ10">
        <v>140.166666666667</v>
      </c>
      <c r="AR10">
        <v>159</v>
      </c>
      <c r="AS10">
        <v>198.166666666667</v>
      </c>
      <c r="AT10">
        <v>223.791666666667</v>
      </c>
      <c r="AU10">
        <v>243.25</v>
      </c>
      <c r="AV10">
        <v>261.41666666666703</v>
      </c>
      <c r="AW10">
        <v>275.58333333333297</v>
      </c>
      <c r="AX10">
        <v>282.29166666666703</v>
      </c>
      <c r="AY10">
        <v>286.45833333333297</v>
      </c>
      <c r="AZ10">
        <v>320.29166666666703</v>
      </c>
      <c r="BA10">
        <v>288.375</v>
      </c>
      <c r="BB10">
        <v>294.58333333333297</v>
      </c>
      <c r="BC10">
        <v>291.16666666666703</v>
      </c>
      <c r="BD10">
        <v>284.58333333333297</v>
      </c>
      <c r="BE10">
        <v>279.875</v>
      </c>
      <c r="BF10">
        <v>283.875</v>
      </c>
      <c r="BG10">
        <v>277.58333333333297</v>
      </c>
      <c r="BH10">
        <v>284.75</v>
      </c>
      <c r="BI10">
        <v>326.75</v>
      </c>
      <c r="BJ10">
        <v>327.33333333333297</v>
      </c>
      <c r="BK10">
        <v>349.33333333333297</v>
      </c>
      <c r="BL10">
        <v>340.5</v>
      </c>
      <c r="BM10">
        <v>314</v>
      </c>
      <c r="BN10">
        <v>283.20833333333297</v>
      </c>
      <c r="BO10">
        <v>250.916666666667</v>
      </c>
      <c r="BP10">
        <v>230.75</v>
      </c>
      <c r="BQ10">
        <v>207.541666666667</v>
      </c>
      <c r="BR10">
        <v>210.291666666667</v>
      </c>
      <c r="BS10">
        <v>176.208333333333</v>
      </c>
      <c r="BT10">
        <v>165.958333333333</v>
      </c>
      <c r="BU10">
        <v>149.833333333333</v>
      </c>
      <c r="BV10">
        <v>147.041666666667</v>
      </c>
      <c r="BW10">
        <v>122.125</v>
      </c>
      <c r="BX10">
        <v>103.25</v>
      </c>
      <c r="BY10">
        <v>69.2083333333333</v>
      </c>
      <c r="BZ10">
        <v>38.25</v>
      </c>
      <c r="CA10">
        <v>15.75</v>
      </c>
      <c r="CB10">
        <v>4.8333333333333304</v>
      </c>
      <c r="CC10">
        <v>1.7083333333333299</v>
      </c>
      <c r="CD10">
        <v>0.20833333333333301</v>
      </c>
    </row>
    <row r="11" spans="1:82" x14ac:dyDescent="0.25">
      <c r="A11" t="s">
        <v>12</v>
      </c>
      <c r="B11">
        <v>0</v>
      </c>
      <c r="C11">
        <v>0</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0</v>
      </c>
      <c r="AG11">
        <v>4.1666666666666699E-2</v>
      </c>
      <c r="AH11">
        <v>0.66666666666666696</v>
      </c>
      <c r="AI11">
        <v>0.83333333333333304</v>
      </c>
      <c r="AJ11">
        <v>2.3333333333333299</v>
      </c>
      <c r="AK11">
        <v>5.0416666666666696</v>
      </c>
      <c r="AL11">
        <v>11.7083333333333</v>
      </c>
      <c r="AM11">
        <v>22.8333333333333</v>
      </c>
      <c r="AN11">
        <v>38.2916666666667</v>
      </c>
      <c r="AO11">
        <v>57.0833333333333</v>
      </c>
      <c r="AP11">
        <v>86.3333333333333</v>
      </c>
      <c r="AQ11">
        <v>132.208333333333</v>
      </c>
      <c r="AR11">
        <v>155.833333333333</v>
      </c>
      <c r="AS11">
        <v>192.791666666667</v>
      </c>
      <c r="AT11">
        <v>222.291666666667</v>
      </c>
      <c r="AU11">
        <v>242.625</v>
      </c>
      <c r="AV11">
        <v>264.375</v>
      </c>
      <c r="AW11">
        <v>274.33333333333297</v>
      </c>
      <c r="AX11">
        <v>285.33333333333297</v>
      </c>
      <c r="AY11">
        <v>292</v>
      </c>
      <c r="AZ11">
        <v>323.375</v>
      </c>
      <c r="BA11">
        <v>298.83333333333297</v>
      </c>
      <c r="BB11">
        <v>297.95833333333297</v>
      </c>
      <c r="BC11">
        <v>294.95833333333297</v>
      </c>
      <c r="BD11">
        <v>292.45833333333297</v>
      </c>
      <c r="BE11">
        <v>289.33333333333297</v>
      </c>
      <c r="BF11">
        <v>279.58333333333297</v>
      </c>
      <c r="BG11">
        <v>277</v>
      </c>
      <c r="BH11">
        <v>279.625</v>
      </c>
      <c r="BI11">
        <v>324.20833333333297</v>
      </c>
      <c r="BJ11">
        <v>317.95833333333297</v>
      </c>
      <c r="BK11">
        <v>327.54166666666703</v>
      </c>
      <c r="BL11">
        <v>336.33333333333297</v>
      </c>
      <c r="BM11">
        <v>312.70833333333297</v>
      </c>
      <c r="BN11">
        <v>282.33333333333297</v>
      </c>
      <c r="BO11">
        <v>255.5</v>
      </c>
      <c r="BP11">
        <v>225.916666666667</v>
      </c>
      <c r="BQ11">
        <v>211.625</v>
      </c>
      <c r="BR11">
        <v>207.708333333333</v>
      </c>
      <c r="BS11">
        <v>181.541666666667</v>
      </c>
      <c r="BT11">
        <v>169.666666666667</v>
      </c>
      <c r="BU11">
        <v>154.541666666667</v>
      </c>
      <c r="BV11">
        <v>152.375</v>
      </c>
      <c r="BW11">
        <v>128.583333333333</v>
      </c>
      <c r="BX11">
        <v>108.083333333333</v>
      </c>
      <c r="BY11">
        <v>74.7083333333333</v>
      </c>
      <c r="BZ11">
        <v>40.75</v>
      </c>
      <c r="CA11">
        <v>20.1666666666667</v>
      </c>
      <c r="CB11">
        <v>5.2916666666666696</v>
      </c>
      <c r="CC11">
        <v>1.75</v>
      </c>
      <c r="CD11">
        <v>0.62499999999999978</v>
      </c>
    </row>
    <row r="12" spans="1:82" x14ac:dyDescent="0.25">
      <c r="A12" t="s">
        <v>18</v>
      </c>
      <c r="B12">
        <v>0</v>
      </c>
      <c r="C12">
        <v>0</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4.1666666666666699E-2</v>
      </c>
      <c r="AH12">
        <v>0.66666666666666696</v>
      </c>
      <c r="AI12">
        <v>0.83333333333333304</v>
      </c>
      <c r="AJ12">
        <v>2.3333333333333299</v>
      </c>
      <c r="AK12">
        <v>5.0416666666666696</v>
      </c>
      <c r="AL12">
        <v>11.7083333333333</v>
      </c>
      <c r="AM12">
        <v>22.8333333333333</v>
      </c>
      <c r="AN12">
        <v>38.2916666666667</v>
      </c>
      <c r="AO12">
        <v>57.0833333333333</v>
      </c>
      <c r="AP12">
        <v>86.3333333333333</v>
      </c>
      <c r="AQ12">
        <v>132.208333333333</v>
      </c>
      <c r="AR12">
        <v>155.833333333333</v>
      </c>
      <c r="AS12">
        <v>192.791666666667</v>
      </c>
      <c r="AT12">
        <v>222.291666666667</v>
      </c>
      <c r="AU12">
        <v>242.625</v>
      </c>
      <c r="AV12">
        <v>264.375</v>
      </c>
      <c r="AW12">
        <v>274.33333333333297</v>
      </c>
      <c r="AX12">
        <v>285.33333333333297</v>
      </c>
      <c r="AY12">
        <v>292</v>
      </c>
      <c r="AZ12">
        <v>323.375</v>
      </c>
      <c r="BA12">
        <v>298.83333333333297</v>
      </c>
      <c r="BB12">
        <v>297.95833333333297</v>
      </c>
      <c r="BC12">
        <v>294.95833333333297</v>
      </c>
      <c r="BD12">
        <v>292.45833333333297</v>
      </c>
      <c r="BE12">
        <v>289.33333333333297</v>
      </c>
      <c r="BF12">
        <v>279.58333333333297</v>
      </c>
      <c r="BG12">
        <v>277</v>
      </c>
      <c r="BH12">
        <v>279.625</v>
      </c>
      <c r="BI12">
        <v>324.20833333333297</v>
      </c>
      <c r="BJ12">
        <v>317.95833333333297</v>
      </c>
      <c r="BK12">
        <v>327.54166666666703</v>
      </c>
      <c r="BL12">
        <v>336.33333333333297</v>
      </c>
      <c r="BM12">
        <v>312.70833333333297</v>
      </c>
      <c r="BN12">
        <v>282.33333333333297</v>
      </c>
      <c r="BO12">
        <v>255.5</v>
      </c>
      <c r="BP12">
        <v>225.916666666667</v>
      </c>
      <c r="BQ12">
        <v>211.625</v>
      </c>
      <c r="BR12">
        <v>207.708333333333</v>
      </c>
      <c r="BS12">
        <v>181.541666666667</v>
      </c>
      <c r="BT12">
        <v>169.666666666667</v>
      </c>
      <c r="BU12">
        <v>154.541666666667</v>
      </c>
      <c r="BV12">
        <v>152.375</v>
      </c>
      <c r="BW12">
        <v>128.583333333333</v>
      </c>
      <c r="BX12">
        <v>108.083333333333</v>
      </c>
      <c r="BY12">
        <v>74.7083333333333</v>
      </c>
      <c r="BZ12">
        <v>40.75</v>
      </c>
      <c r="CA12">
        <v>20.1666666666667</v>
      </c>
      <c r="CB12">
        <v>5.2916666666666696</v>
      </c>
      <c r="CC12">
        <v>1.75</v>
      </c>
      <c r="CD12">
        <v>0.62499999999999978</v>
      </c>
    </row>
    <row r="13" spans="1:82" x14ac:dyDescent="0.25">
      <c r="A13" t="s">
        <v>9</v>
      </c>
      <c r="B13">
        <v>0</v>
      </c>
      <c r="C13">
        <v>0</v>
      </c>
      <c r="D13">
        <v>0</v>
      </c>
      <c r="E13">
        <v>0</v>
      </c>
      <c r="F13">
        <v>0</v>
      </c>
      <c r="G13">
        <v>0</v>
      </c>
      <c r="H13">
        <v>0</v>
      </c>
      <c r="I13">
        <v>0</v>
      </c>
      <c r="J13">
        <v>0</v>
      </c>
      <c r="K13">
        <v>0</v>
      </c>
      <c r="L13">
        <v>0</v>
      </c>
      <c r="M13">
        <v>0</v>
      </c>
      <c r="N13">
        <v>0</v>
      </c>
      <c r="O13">
        <v>0</v>
      </c>
      <c r="P13">
        <v>0</v>
      </c>
      <c r="Q13">
        <v>0</v>
      </c>
      <c r="R13">
        <v>0</v>
      </c>
      <c r="S13">
        <v>0</v>
      </c>
      <c r="T13">
        <v>0</v>
      </c>
      <c r="U13">
        <v>0</v>
      </c>
      <c r="V13">
        <v>0</v>
      </c>
      <c r="W13">
        <v>0</v>
      </c>
      <c r="X13">
        <v>0</v>
      </c>
      <c r="Y13">
        <v>0</v>
      </c>
      <c r="Z13">
        <v>0</v>
      </c>
      <c r="AA13">
        <v>0</v>
      </c>
      <c r="AB13">
        <v>0</v>
      </c>
      <c r="AC13">
        <v>0</v>
      </c>
      <c r="AD13">
        <v>0</v>
      </c>
      <c r="AE13">
        <v>0</v>
      </c>
      <c r="AF13">
        <v>0</v>
      </c>
      <c r="AG13">
        <v>0.33333333333333298</v>
      </c>
      <c r="AH13">
        <v>0.66666666666666696</v>
      </c>
      <c r="AI13">
        <v>1.375</v>
      </c>
      <c r="AJ13">
        <v>2.3333333333333299</v>
      </c>
      <c r="AK13">
        <v>6.7083333333333304</v>
      </c>
      <c r="AL13">
        <v>15.9166666666667</v>
      </c>
      <c r="AM13">
        <v>25.125</v>
      </c>
      <c r="AN13">
        <v>44.125</v>
      </c>
      <c r="AO13">
        <v>61.1666666666667</v>
      </c>
      <c r="AP13">
        <v>92.0416666666667</v>
      </c>
      <c r="AQ13">
        <v>140.166666666667</v>
      </c>
      <c r="AR13">
        <v>159</v>
      </c>
      <c r="AS13">
        <v>198.166666666667</v>
      </c>
      <c r="AT13">
        <v>223.791666666667</v>
      </c>
      <c r="AU13">
        <v>243.25</v>
      </c>
      <c r="AV13">
        <v>261.41666666666703</v>
      </c>
      <c r="AW13">
        <v>275.58333333333297</v>
      </c>
      <c r="AX13">
        <v>282.29166666666703</v>
      </c>
      <c r="AY13">
        <v>286.45833333333297</v>
      </c>
      <c r="AZ13">
        <v>320.29166666666703</v>
      </c>
      <c r="BA13">
        <v>288.375</v>
      </c>
      <c r="BB13">
        <v>294.58333333333297</v>
      </c>
      <c r="BC13">
        <v>291.16666666666703</v>
      </c>
      <c r="BD13">
        <v>284.58333333333297</v>
      </c>
      <c r="BE13">
        <v>279.875</v>
      </c>
      <c r="BF13">
        <v>283.875</v>
      </c>
      <c r="BG13">
        <v>277.58333333333297</v>
      </c>
      <c r="BH13">
        <v>284.75</v>
      </c>
      <c r="BI13">
        <v>326.75</v>
      </c>
      <c r="BJ13">
        <v>327.33333333333297</v>
      </c>
      <c r="BK13">
        <v>349.33333333333297</v>
      </c>
      <c r="BL13">
        <v>340.5</v>
      </c>
      <c r="BM13">
        <v>314</v>
      </c>
      <c r="BN13">
        <v>283.20833333333297</v>
      </c>
      <c r="BO13">
        <v>250.916666666667</v>
      </c>
      <c r="BP13">
        <v>230.75</v>
      </c>
      <c r="BQ13">
        <v>207.541666666667</v>
      </c>
      <c r="BR13">
        <v>210.291666666667</v>
      </c>
      <c r="BS13">
        <v>176.208333333333</v>
      </c>
      <c r="BT13">
        <v>165.958333333333</v>
      </c>
      <c r="BU13">
        <v>149.833333333333</v>
      </c>
      <c r="BV13">
        <v>147.041666666667</v>
      </c>
      <c r="BW13">
        <v>122.125</v>
      </c>
      <c r="BX13">
        <v>103.25</v>
      </c>
      <c r="BY13">
        <v>69.2083333333333</v>
      </c>
      <c r="BZ13">
        <v>38.25</v>
      </c>
      <c r="CA13">
        <v>15.75</v>
      </c>
      <c r="CB13">
        <v>4.8333333333333304</v>
      </c>
      <c r="CC13">
        <v>1.7083333333333299</v>
      </c>
      <c r="CD13">
        <v>0.20833333333333301</v>
      </c>
    </row>
    <row r="14" spans="1:82" x14ac:dyDescent="0.25">
      <c r="A14" t="s">
        <v>14</v>
      </c>
      <c r="B14">
        <v>0</v>
      </c>
      <c r="C14">
        <v>0</v>
      </c>
      <c r="D14">
        <v>0</v>
      </c>
      <c r="E14">
        <v>0</v>
      </c>
      <c r="F14">
        <v>0</v>
      </c>
      <c r="G14">
        <v>0</v>
      </c>
      <c r="H14">
        <v>0</v>
      </c>
      <c r="I14">
        <v>0</v>
      </c>
      <c r="J14">
        <v>0</v>
      </c>
      <c r="K14">
        <v>0</v>
      </c>
      <c r="L14">
        <v>0</v>
      </c>
      <c r="M14">
        <v>0</v>
      </c>
      <c r="N14">
        <v>0</v>
      </c>
      <c r="O14">
        <v>0</v>
      </c>
      <c r="P14">
        <v>0</v>
      </c>
      <c r="Q14">
        <v>0</v>
      </c>
      <c r="R14">
        <v>0</v>
      </c>
      <c r="S14">
        <v>0</v>
      </c>
      <c r="T14">
        <v>0</v>
      </c>
      <c r="U14">
        <v>0</v>
      </c>
      <c r="V14">
        <v>0</v>
      </c>
      <c r="W14">
        <v>0</v>
      </c>
      <c r="X14">
        <v>0</v>
      </c>
      <c r="Y14">
        <v>0</v>
      </c>
      <c r="Z14">
        <v>0</v>
      </c>
      <c r="AA14">
        <v>0</v>
      </c>
      <c r="AB14">
        <v>0</v>
      </c>
      <c r="AC14">
        <v>0</v>
      </c>
      <c r="AD14">
        <v>0.25</v>
      </c>
      <c r="AE14">
        <v>0.25</v>
      </c>
      <c r="AF14">
        <v>0.70833333333333304</v>
      </c>
      <c r="AG14">
        <v>2.8333333333333299</v>
      </c>
      <c r="AH14">
        <v>9.4583333333333304</v>
      </c>
      <c r="AI14">
        <v>16.4583333333333</v>
      </c>
      <c r="AJ14">
        <v>29.8333333333333</v>
      </c>
      <c r="AK14">
        <v>45.75</v>
      </c>
      <c r="AL14">
        <v>66.2083333333333</v>
      </c>
      <c r="AM14">
        <v>96.0416666666667</v>
      </c>
      <c r="AN14">
        <v>130.416666666667</v>
      </c>
      <c r="AO14">
        <v>168.75</v>
      </c>
      <c r="AP14">
        <v>208.416666666667</v>
      </c>
      <c r="AQ14">
        <v>260.66666666666703</v>
      </c>
      <c r="AR14">
        <v>269.625</v>
      </c>
      <c r="AS14">
        <v>288.20833333333297</v>
      </c>
      <c r="AT14">
        <v>290.66666666666703</v>
      </c>
      <c r="AU14">
        <v>289.20833333333297</v>
      </c>
      <c r="AV14">
        <v>302.29166666666703</v>
      </c>
      <c r="AW14">
        <v>298.54166666666703</v>
      </c>
      <c r="AX14">
        <v>293.08333333333297</v>
      </c>
      <c r="AY14">
        <v>290.16666666666703</v>
      </c>
      <c r="AZ14">
        <v>317.125</v>
      </c>
      <c r="BA14">
        <v>288.70833333333297</v>
      </c>
      <c r="BB14">
        <v>287.70833333333297</v>
      </c>
      <c r="BC14">
        <v>284.20833333333297</v>
      </c>
      <c r="BD14">
        <v>289.79166666666703</v>
      </c>
      <c r="BE14">
        <v>306.16666666666703</v>
      </c>
      <c r="BF14">
        <v>326.91666666666703</v>
      </c>
      <c r="BG14">
        <v>352.45833333333297</v>
      </c>
      <c r="BH14">
        <v>346.29166666666703</v>
      </c>
      <c r="BI14">
        <v>363.83333333333297</v>
      </c>
      <c r="BJ14">
        <v>298.33333333333297</v>
      </c>
      <c r="BK14">
        <v>257.41666666666703</v>
      </c>
      <c r="BL14">
        <v>233.791666666667</v>
      </c>
      <c r="BM14">
        <v>207.541666666667</v>
      </c>
      <c r="BN14">
        <v>192.541666666667</v>
      </c>
      <c r="BO14">
        <v>177.833333333333</v>
      </c>
      <c r="BP14">
        <v>170.125</v>
      </c>
      <c r="BQ14">
        <v>156.041666666667</v>
      </c>
      <c r="BR14">
        <v>167.75</v>
      </c>
      <c r="BS14">
        <v>126.041666666667</v>
      </c>
      <c r="BT14">
        <v>105.125</v>
      </c>
      <c r="BU14">
        <v>72.7083333333333</v>
      </c>
      <c r="BV14">
        <v>40.875</v>
      </c>
      <c r="BW14">
        <v>20.7083333333333</v>
      </c>
      <c r="BX14">
        <v>7.75</v>
      </c>
      <c r="BY14">
        <v>2.7916666666666701</v>
      </c>
      <c r="BZ14">
        <v>1.1666666666666701</v>
      </c>
      <c r="CA14">
        <v>0.41666666666666702</v>
      </c>
      <c r="CB14">
        <v>0</v>
      </c>
      <c r="CC14">
        <v>0</v>
      </c>
      <c r="CD14">
        <v>0</v>
      </c>
    </row>
    <row r="15" spans="1:82" x14ac:dyDescent="0.25">
      <c r="A15" t="s">
        <v>7</v>
      </c>
      <c r="B15">
        <v>0</v>
      </c>
      <c r="C15">
        <v>0</v>
      </c>
      <c r="D15">
        <v>0</v>
      </c>
      <c r="E15">
        <v>0</v>
      </c>
      <c r="F15">
        <v>0</v>
      </c>
      <c r="G15">
        <v>0</v>
      </c>
      <c r="H15">
        <v>0</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0.33333333333333298</v>
      </c>
      <c r="AH15">
        <v>0.66666666666666696</v>
      </c>
      <c r="AI15">
        <v>1.375</v>
      </c>
      <c r="AJ15">
        <v>2.3333333333333299</v>
      </c>
      <c r="AK15">
        <v>6.7083333333333304</v>
      </c>
      <c r="AL15">
        <v>15.9166666666667</v>
      </c>
      <c r="AM15">
        <v>25.125</v>
      </c>
      <c r="AN15">
        <v>44.125</v>
      </c>
      <c r="AO15">
        <v>61.1666666666667</v>
      </c>
      <c r="AP15">
        <v>92.0416666666667</v>
      </c>
      <c r="AQ15">
        <v>140.166666666667</v>
      </c>
      <c r="AR15">
        <v>159</v>
      </c>
      <c r="AS15">
        <v>198.166666666667</v>
      </c>
      <c r="AT15">
        <v>223.791666666667</v>
      </c>
      <c r="AU15">
        <v>243.25</v>
      </c>
      <c r="AV15">
        <v>261.41666666666703</v>
      </c>
      <c r="AW15">
        <v>275.58333333333297</v>
      </c>
      <c r="AX15">
        <v>282.29166666666703</v>
      </c>
      <c r="AY15">
        <v>286.45833333333297</v>
      </c>
      <c r="AZ15">
        <v>320.29166666666703</v>
      </c>
      <c r="BA15">
        <v>288.375</v>
      </c>
      <c r="BB15">
        <v>294.58333333333297</v>
      </c>
      <c r="BC15">
        <v>291.16666666666703</v>
      </c>
      <c r="BD15">
        <v>284.58333333333297</v>
      </c>
      <c r="BE15">
        <v>279.875</v>
      </c>
      <c r="BF15">
        <v>283.875</v>
      </c>
      <c r="BG15">
        <v>277.58333333333297</v>
      </c>
      <c r="BH15">
        <v>284.75</v>
      </c>
      <c r="BI15">
        <v>326.75</v>
      </c>
      <c r="BJ15">
        <v>327.33333333333297</v>
      </c>
      <c r="BK15">
        <v>349.33333333333297</v>
      </c>
      <c r="BL15">
        <v>340.5</v>
      </c>
      <c r="BM15">
        <v>314</v>
      </c>
      <c r="BN15">
        <v>283.20833333333297</v>
      </c>
      <c r="BO15">
        <v>250.916666666667</v>
      </c>
      <c r="BP15">
        <v>230.75</v>
      </c>
      <c r="BQ15">
        <v>207.541666666667</v>
      </c>
      <c r="BR15">
        <v>210.291666666667</v>
      </c>
      <c r="BS15">
        <v>176.208333333333</v>
      </c>
      <c r="BT15">
        <v>165.958333333333</v>
      </c>
      <c r="BU15">
        <v>149.833333333333</v>
      </c>
      <c r="BV15">
        <v>147.041666666667</v>
      </c>
      <c r="BW15">
        <v>122.125</v>
      </c>
      <c r="BX15">
        <v>103.25</v>
      </c>
      <c r="BY15">
        <v>69.2083333333333</v>
      </c>
      <c r="BZ15">
        <v>38.25</v>
      </c>
      <c r="CA15">
        <v>15.75</v>
      </c>
      <c r="CB15">
        <v>4.8333333333333304</v>
      </c>
      <c r="CC15">
        <v>1.7083333333333299</v>
      </c>
      <c r="CD15">
        <v>0.20833333333333301</v>
      </c>
    </row>
    <row r="16" spans="1:82" x14ac:dyDescent="0.25">
      <c r="A16" t="s">
        <v>13</v>
      </c>
      <c r="B16">
        <v>0</v>
      </c>
      <c r="C16">
        <v>0</v>
      </c>
      <c r="D16">
        <v>0</v>
      </c>
      <c r="E16">
        <v>0</v>
      </c>
      <c r="F16">
        <v>0</v>
      </c>
      <c r="G16">
        <v>0</v>
      </c>
      <c r="H16">
        <v>0</v>
      </c>
      <c r="I16">
        <v>0</v>
      </c>
      <c r="J16">
        <v>0</v>
      </c>
      <c r="K16">
        <v>0</v>
      </c>
      <c r="L16">
        <v>0</v>
      </c>
      <c r="M16">
        <v>0</v>
      </c>
      <c r="N16">
        <v>0</v>
      </c>
      <c r="O16">
        <v>0</v>
      </c>
      <c r="P16">
        <v>0</v>
      </c>
      <c r="Q16">
        <v>0</v>
      </c>
      <c r="R16">
        <v>0</v>
      </c>
      <c r="S16">
        <v>0</v>
      </c>
      <c r="T16">
        <v>0</v>
      </c>
      <c r="U16">
        <v>0</v>
      </c>
      <c r="V16">
        <v>0</v>
      </c>
      <c r="W16">
        <v>0</v>
      </c>
      <c r="X16">
        <v>0</v>
      </c>
      <c r="Y16">
        <v>0</v>
      </c>
      <c r="Z16">
        <v>0</v>
      </c>
      <c r="AA16">
        <v>0</v>
      </c>
      <c r="AB16">
        <v>0</v>
      </c>
      <c r="AC16">
        <v>0</v>
      </c>
      <c r="AD16">
        <v>0</v>
      </c>
      <c r="AE16">
        <v>0</v>
      </c>
      <c r="AF16">
        <v>0</v>
      </c>
      <c r="AG16">
        <v>0.33333333333333298</v>
      </c>
      <c r="AH16">
        <v>0.66666666666666696</v>
      </c>
      <c r="AI16">
        <v>1.375</v>
      </c>
      <c r="AJ16">
        <v>2.3333333333333299</v>
      </c>
      <c r="AK16">
        <v>6.7083333333333304</v>
      </c>
      <c r="AL16">
        <v>15.9166666666667</v>
      </c>
      <c r="AM16">
        <v>25.125</v>
      </c>
      <c r="AN16">
        <v>44.125</v>
      </c>
      <c r="AO16">
        <v>61.1666666666667</v>
      </c>
      <c r="AP16">
        <v>92.0416666666667</v>
      </c>
      <c r="AQ16">
        <v>140.166666666667</v>
      </c>
      <c r="AR16">
        <v>159</v>
      </c>
      <c r="AS16">
        <v>198.166666666667</v>
      </c>
      <c r="AT16">
        <v>223.791666666667</v>
      </c>
      <c r="AU16">
        <v>243.25</v>
      </c>
      <c r="AV16">
        <v>261.41666666666703</v>
      </c>
      <c r="AW16">
        <v>275.58333333333297</v>
      </c>
      <c r="AX16">
        <v>282.29166666666703</v>
      </c>
      <c r="AY16">
        <v>286.45833333333297</v>
      </c>
      <c r="AZ16">
        <v>320.29166666666703</v>
      </c>
      <c r="BA16">
        <v>288.375</v>
      </c>
      <c r="BB16">
        <v>294.58333333333297</v>
      </c>
      <c r="BC16">
        <v>291.16666666666703</v>
      </c>
      <c r="BD16">
        <v>284.58333333333297</v>
      </c>
      <c r="BE16">
        <v>279.875</v>
      </c>
      <c r="BF16">
        <v>283.875</v>
      </c>
      <c r="BG16">
        <v>277.58333333333297</v>
      </c>
      <c r="BH16">
        <v>284.75</v>
      </c>
      <c r="BI16">
        <v>326.75</v>
      </c>
      <c r="BJ16">
        <v>327.33333333333297</v>
      </c>
      <c r="BK16">
        <v>349.33333333333297</v>
      </c>
      <c r="BL16">
        <v>340.5</v>
      </c>
      <c r="BM16">
        <v>314</v>
      </c>
      <c r="BN16">
        <v>283.20833333333297</v>
      </c>
      <c r="BO16">
        <v>250.916666666667</v>
      </c>
      <c r="BP16">
        <v>230.75</v>
      </c>
      <c r="BQ16">
        <v>207.541666666667</v>
      </c>
      <c r="BR16">
        <v>210.291666666667</v>
      </c>
      <c r="BS16">
        <v>176.208333333333</v>
      </c>
      <c r="BT16">
        <v>165.958333333333</v>
      </c>
      <c r="BU16">
        <v>149.833333333333</v>
      </c>
      <c r="BV16">
        <v>147.041666666667</v>
      </c>
      <c r="BW16">
        <v>122.125</v>
      </c>
      <c r="BX16">
        <v>103.25</v>
      </c>
      <c r="BY16">
        <v>69.2083333333333</v>
      </c>
      <c r="BZ16">
        <v>38.25</v>
      </c>
      <c r="CA16">
        <v>15.75</v>
      </c>
      <c r="CB16">
        <v>4.8333333333333304</v>
      </c>
      <c r="CC16">
        <v>1.7083333333333299</v>
      </c>
      <c r="CD16">
        <v>0.20833333333333301</v>
      </c>
    </row>
    <row r="17" spans="1:82" x14ac:dyDescent="0.25">
      <c r="A17" t="s">
        <v>16</v>
      </c>
      <c r="B17">
        <v>0</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4.1666666666666699E-2</v>
      </c>
      <c r="AH17">
        <v>0.66666666666666696</v>
      </c>
      <c r="AI17">
        <v>0.83333333333333304</v>
      </c>
      <c r="AJ17">
        <v>2.3333333333333299</v>
      </c>
      <c r="AK17">
        <v>5.0416666666666696</v>
      </c>
      <c r="AL17">
        <v>11.7083333333333</v>
      </c>
      <c r="AM17">
        <v>22.8333333333333</v>
      </c>
      <c r="AN17">
        <v>38.2916666666667</v>
      </c>
      <c r="AO17">
        <v>57.0833333333333</v>
      </c>
      <c r="AP17">
        <v>86.3333333333333</v>
      </c>
      <c r="AQ17">
        <v>132.208333333333</v>
      </c>
      <c r="AR17">
        <v>155.833333333333</v>
      </c>
      <c r="AS17">
        <v>192.791666666667</v>
      </c>
      <c r="AT17">
        <v>222.291666666667</v>
      </c>
      <c r="AU17">
        <v>242.625</v>
      </c>
      <c r="AV17">
        <v>264.375</v>
      </c>
      <c r="AW17">
        <v>274.33333333333297</v>
      </c>
      <c r="AX17">
        <v>285.33333333333297</v>
      </c>
      <c r="AY17">
        <v>292</v>
      </c>
      <c r="AZ17">
        <v>323.375</v>
      </c>
      <c r="BA17">
        <v>298.83333333333297</v>
      </c>
      <c r="BB17">
        <v>297.95833333333297</v>
      </c>
      <c r="BC17">
        <v>294.95833333333297</v>
      </c>
      <c r="BD17">
        <v>292.45833333333297</v>
      </c>
      <c r="BE17">
        <v>289.33333333333297</v>
      </c>
      <c r="BF17">
        <v>279.58333333333297</v>
      </c>
      <c r="BG17">
        <v>277</v>
      </c>
      <c r="BH17">
        <v>279.625</v>
      </c>
      <c r="BI17">
        <v>324.20833333333297</v>
      </c>
      <c r="BJ17">
        <v>317.95833333333297</v>
      </c>
      <c r="BK17">
        <v>327.54166666666703</v>
      </c>
      <c r="BL17">
        <v>336.33333333333297</v>
      </c>
      <c r="BM17">
        <v>312.70833333333297</v>
      </c>
      <c r="BN17">
        <v>282.33333333333297</v>
      </c>
      <c r="BO17">
        <v>255.5</v>
      </c>
      <c r="BP17">
        <v>225.916666666667</v>
      </c>
      <c r="BQ17">
        <v>211.625</v>
      </c>
      <c r="BR17">
        <v>207.708333333333</v>
      </c>
      <c r="BS17">
        <v>181.541666666667</v>
      </c>
      <c r="BT17">
        <v>169.666666666667</v>
      </c>
      <c r="BU17">
        <v>154.541666666667</v>
      </c>
      <c r="BV17">
        <v>152.375</v>
      </c>
      <c r="BW17">
        <v>128.583333333333</v>
      </c>
      <c r="BX17">
        <v>108.083333333333</v>
      </c>
      <c r="BY17">
        <v>74.7083333333333</v>
      </c>
      <c r="BZ17">
        <v>40.75</v>
      </c>
      <c r="CA17">
        <v>20.1666666666667</v>
      </c>
      <c r="CB17">
        <v>5.2916666666666696</v>
      </c>
      <c r="CC17">
        <v>1.75</v>
      </c>
      <c r="CD17">
        <v>0.62499999999999978</v>
      </c>
    </row>
    <row r="18" spans="1:82" x14ac:dyDescent="0.25">
      <c r="A18" t="s">
        <v>15</v>
      </c>
      <c r="B18">
        <v>0</v>
      </c>
      <c r="C18">
        <v>0</v>
      </c>
      <c r="D18">
        <v>0</v>
      </c>
      <c r="E18">
        <v>0</v>
      </c>
      <c r="F18">
        <v>0</v>
      </c>
      <c r="G18">
        <v>0</v>
      </c>
      <c r="H18">
        <v>0</v>
      </c>
      <c r="I18">
        <v>0</v>
      </c>
      <c r="J18">
        <v>0</v>
      </c>
      <c r="K18">
        <v>0</v>
      </c>
      <c r="L18">
        <v>0</v>
      </c>
      <c r="M18">
        <v>0</v>
      </c>
      <c r="N18">
        <v>0</v>
      </c>
      <c r="O18">
        <v>0</v>
      </c>
      <c r="P18">
        <v>0</v>
      </c>
      <c r="Q18">
        <v>0</v>
      </c>
      <c r="R18">
        <v>0</v>
      </c>
      <c r="S18">
        <v>0</v>
      </c>
      <c r="T18">
        <v>0</v>
      </c>
      <c r="U18">
        <v>0</v>
      </c>
      <c r="V18">
        <v>0</v>
      </c>
      <c r="W18">
        <v>0</v>
      </c>
      <c r="X18">
        <v>0</v>
      </c>
      <c r="Y18">
        <v>0</v>
      </c>
      <c r="Z18">
        <v>0</v>
      </c>
      <c r="AA18">
        <v>0</v>
      </c>
      <c r="AB18">
        <v>0</v>
      </c>
      <c r="AC18">
        <v>0</v>
      </c>
      <c r="AD18">
        <v>0</v>
      </c>
      <c r="AE18">
        <v>0</v>
      </c>
      <c r="AF18">
        <v>0</v>
      </c>
      <c r="AG18">
        <v>0.33333333333333298</v>
      </c>
      <c r="AH18">
        <v>0.66666666666666696</v>
      </c>
      <c r="AI18">
        <v>1.375</v>
      </c>
      <c r="AJ18">
        <v>2.3333333333333299</v>
      </c>
      <c r="AK18">
        <v>6.7083333333333304</v>
      </c>
      <c r="AL18">
        <v>15.9166666666667</v>
      </c>
      <c r="AM18">
        <v>25.125</v>
      </c>
      <c r="AN18">
        <v>44.125</v>
      </c>
      <c r="AO18">
        <v>61.1666666666667</v>
      </c>
      <c r="AP18">
        <v>92.0416666666667</v>
      </c>
      <c r="AQ18">
        <v>140.166666666667</v>
      </c>
      <c r="AR18">
        <v>159</v>
      </c>
      <c r="AS18">
        <v>198.166666666667</v>
      </c>
      <c r="AT18">
        <v>223.791666666667</v>
      </c>
      <c r="AU18">
        <v>243.25</v>
      </c>
      <c r="AV18">
        <v>261.41666666666703</v>
      </c>
      <c r="AW18">
        <v>275.58333333333297</v>
      </c>
      <c r="AX18">
        <v>282.29166666666703</v>
      </c>
      <c r="AY18">
        <v>286.45833333333297</v>
      </c>
      <c r="AZ18">
        <v>320.29166666666703</v>
      </c>
      <c r="BA18">
        <v>288.375</v>
      </c>
      <c r="BB18">
        <v>294.58333333333297</v>
      </c>
      <c r="BC18">
        <v>291.16666666666703</v>
      </c>
      <c r="BD18">
        <v>284.58333333333297</v>
      </c>
      <c r="BE18">
        <v>279.875</v>
      </c>
      <c r="BF18">
        <v>283.875</v>
      </c>
      <c r="BG18">
        <v>277.58333333333297</v>
      </c>
      <c r="BH18">
        <v>284.75</v>
      </c>
      <c r="BI18">
        <v>326.75</v>
      </c>
      <c r="BJ18">
        <v>327.33333333333297</v>
      </c>
      <c r="BK18">
        <v>349.33333333333297</v>
      </c>
      <c r="BL18">
        <v>340.5</v>
      </c>
      <c r="BM18">
        <v>314</v>
      </c>
      <c r="BN18">
        <v>283.20833333333297</v>
      </c>
      <c r="BO18">
        <v>250.916666666667</v>
      </c>
      <c r="BP18">
        <v>230.75</v>
      </c>
      <c r="BQ18">
        <v>207.541666666667</v>
      </c>
      <c r="BR18">
        <v>210.291666666667</v>
      </c>
      <c r="BS18">
        <v>176.208333333333</v>
      </c>
      <c r="BT18">
        <v>165.958333333333</v>
      </c>
      <c r="BU18">
        <v>149.833333333333</v>
      </c>
      <c r="BV18">
        <v>147.041666666667</v>
      </c>
      <c r="BW18">
        <v>122.125</v>
      </c>
      <c r="BX18">
        <v>103.25</v>
      </c>
      <c r="BY18">
        <v>69.2083333333333</v>
      </c>
      <c r="BZ18">
        <v>38.25</v>
      </c>
      <c r="CA18">
        <v>15.75</v>
      </c>
      <c r="CB18">
        <v>4.8333333333333304</v>
      </c>
      <c r="CC18">
        <v>1.7083333333333299</v>
      </c>
      <c r="CD18">
        <v>0.20833333333333301</v>
      </c>
    </row>
    <row r="19" spans="1:82" x14ac:dyDescent="0.25">
      <c r="A19" t="s">
        <v>8</v>
      </c>
      <c r="B19">
        <v>0</v>
      </c>
      <c r="C19">
        <v>0</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8.3333333333333301E-2</v>
      </c>
      <c r="AD19">
        <v>0.20833333333333301</v>
      </c>
      <c r="AE19">
        <v>0.125</v>
      </c>
      <c r="AF19">
        <v>0.41666666666666702</v>
      </c>
      <c r="AG19">
        <v>1.2916666666666701</v>
      </c>
      <c r="AH19">
        <v>4.875</v>
      </c>
      <c r="AI19">
        <v>13.1666666666667</v>
      </c>
      <c r="AJ19">
        <v>32</v>
      </c>
      <c r="AK19">
        <v>48.625</v>
      </c>
      <c r="AL19">
        <v>66.5416666666667</v>
      </c>
      <c r="AM19">
        <v>93.125</v>
      </c>
      <c r="AN19">
        <v>124.375</v>
      </c>
      <c r="AO19">
        <v>165.125</v>
      </c>
      <c r="AP19">
        <v>190.708333333333</v>
      </c>
      <c r="AQ19">
        <v>243.875</v>
      </c>
      <c r="AR19">
        <v>252.375</v>
      </c>
      <c r="AS19">
        <v>260.08333333333297</v>
      </c>
      <c r="AT19">
        <v>277.58333333333297</v>
      </c>
      <c r="AU19">
        <v>286.125</v>
      </c>
      <c r="AV19">
        <v>298.91666666666703</v>
      </c>
      <c r="AW19">
        <v>297.375</v>
      </c>
      <c r="AX19">
        <v>299.45833333333297</v>
      </c>
      <c r="AY19">
        <v>289.25</v>
      </c>
      <c r="AZ19">
        <v>323.70833333333297</v>
      </c>
      <c r="BA19">
        <v>293.04166666666703</v>
      </c>
      <c r="BB19">
        <v>293.33333333333297</v>
      </c>
      <c r="BC19">
        <v>300.08333333333297</v>
      </c>
      <c r="BD19">
        <v>327.66666666666703</v>
      </c>
      <c r="BE19">
        <v>378.54166666666703</v>
      </c>
      <c r="BF19">
        <v>390.375</v>
      </c>
      <c r="BG19">
        <v>391.04166666666703</v>
      </c>
      <c r="BH19">
        <v>361.91666666666703</v>
      </c>
      <c r="BI19">
        <v>350.25</v>
      </c>
      <c r="BJ19">
        <v>274.91666666666703</v>
      </c>
      <c r="BK19">
        <v>249.833333333333</v>
      </c>
      <c r="BL19">
        <v>233.5</v>
      </c>
      <c r="BM19">
        <v>224.5</v>
      </c>
      <c r="BN19">
        <v>200.708333333333</v>
      </c>
      <c r="BO19">
        <v>187.375</v>
      </c>
      <c r="BP19">
        <v>167.791666666667</v>
      </c>
      <c r="BQ19">
        <v>151.416666666667</v>
      </c>
      <c r="BR19">
        <v>144.291666666667</v>
      </c>
      <c r="BS19">
        <v>100.25</v>
      </c>
      <c r="BT19">
        <v>76.75</v>
      </c>
      <c r="BU19">
        <v>52.5</v>
      </c>
      <c r="BV19">
        <v>26.25</v>
      </c>
      <c r="BW19">
        <v>9.9583333333333304</v>
      </c>
      <c r="BX19">
        <v>2.9583333333333299</v>
      </c>
      <c r="BY19">
        <v>1.2083333333333299</v>
      </c>
      <c r="BZ19">
        <v>0.125</v>
      </c>
      <c r="CA19">
        <v>0</v>
      </c>
      <c r="CB19">
        <v>0</v>
      </c>
      <c r="CC19">
        <v>0</v>
      </c>
      <c r="CD19">
        <v>0</v>
      </c>
    </row>
    <row r="20" spans="1:82" x14ac:dyDescent="0.25">
      <c r="A20" t="s">
        <v>28</v>
      </c>
      <c r="B20">
        <v>0</v>
      </c>
      <c r="C20">
        <v>0</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0.41666666666666702</v>
      </c>
      <c r="AK20">
        <v>2.4583333333333299</v>
      </c>
      <c r="AL20">
        <v>7.4166666666666696</v>
      </c>
      <c r="AM20">
        <v>18.6666666666667</v>
      </c>
      <c r="AN20">
        <v>32.25</v>
      </c>
      <c r="AO20">
        <v>55.9166666666667</v>
      </c>
      <c r="AP20">
        <v>90.4166666666667</v>
      </c>
      <c r="AQ20">
        <v>150.208333333333</v>
      </c>
      <c r="AR20">
        <v>183.041666666667</v>
      </c>
      <c r="AS20">
        <v>259.29166666666703</v>
      </c>
      <c r="AT20">
        <v>325.66666666666703</v>
      </c>
      <c r="AU20">
        <v>372.20833333333297</v>
      </c>
      <c r="AV20">
        <v>422.08333333333297</v>
      </c>
      <c r="AW20">
        <v>439.79166666666703</v>
      </c>
      <c r="AX20">
        <v>438.41666666666703</v>
      </c>
      <c r="AY20">
        <v>434</v>
      </c>
      <c r="AZ20">
        <v>453.41666666666703</v>
      </c>
      <c r="BA20">
        <v>404.08333333333297</v>
      </c>
      <c r="BB20">
        <v>397.66666666666703</v>
      </c>
      <c r="BC20">
        <v>387.33333333333297</v>
      </c>
      <c r="BD20">
        <v>373.33333333333297</v>
      </c>
      <c r="BE20">
        <v>363.5</v>
      </c>
      <c r="BF20">
        <v>352.58333333333297</v>
      </c>
      <c r="BG20">
        <v>330.79166666666703</v>
      </c>
      <c r="BH20">
        <v>310.08333333333297</v>
      </c>
      <c r="BI20">
        <v>295.79166666666703</v>
      </c>
      <c r="BJ20">
        <v>240.708333333333</v>
      </c>
      <c r="BK20">
        <v>209.875</v>
      </c>
      <c r="BL20">
        <v>197.541666666667</v>
      </c>
      <c r="BM20">
        <v>182.583333333333</v>
      </c>
      <c r="BN20">
        <v>172.291666666667</v>
      </c>
      <c r="BO20">
        <v>160.708333333333</v>
      </c>
      <c r="BP20">
        <v>150.916666666667</v>
      </c>
      <c r="BQ20">
        <v>135.541666666667</v>
      </c>
      <c r="BR20">
        <v>128.458333333333</v>
      </c>
      <c r="BS20">
        <v>92.2083333333333</v>
      </c>
      <c r="BT20">
        <v>72.2916666666667</v>
      </c>
      <c r="BU20">
        <v>49.2916666666667</v>
      </c>
      <c r="BV20">
        <v>32.7916666666667</v>
      </c>
      <c r="BW20">
        <v>20.5416666666667</v>
      </c>
      <c r="BX20">
        <v>8.4166666666666696</v>
      </c>
      <c r="BY20">
        <v>3.2083333333333299</v>
      </c>
      <c r="BZ20">
        <v>0.70833333333333304</v>
      </c>
      <c r="CA20">
        <v>0.66666666666666696</v>
      </c>
      <c r="CB20">
        <v>0.41666666666666702</v>
      </c>
      <c r="CC20">
        <v>0</v>
      </c>
      <c r="CD20">
        <v>0</v>
      </c>
    </row>
    <row r="21" spans="1:82" x14ac:dyDescent="0.25">
      <c r="A21" t="s">
        <v>72</v>
      </c>
      <c r="B21">
        <v>0</v>
      </c>
      <c r="C21">
        <v>0</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0.125</v>
      </c>
      <c r="AH21">
        <v>0.91666666666666696</v>
      </c>
      <c r="AI21">
        <v>2.2916666666666701</v>
      </c>
      <c r="AJ21">
        <v>4.9583333333333304</v>
      </c>
      <c r="AK21">
        <v>10.7916666666667</v>
      </c>
      <c r="AL21">
        <v>22.75</v>
      </c>
      <c r="AM21">
        <v>38.6666666666667</v>
      </c>
      <c r="AN21">
        <v>69.5416666666667</v>
      </c>
      <c r="AO21">
        <v>110.541666666667</v>
      </c>
      <c r="AP21">
        <v>161.75</v>
      </c>
      <c r="AQ21">
        <v>272</v>
      </c>
      <c r="AR21">
        <v>346.41666666666703</v>
      </c>
      <c r="AS21">
        <v>412.375</v>
      </c>
      <c r="AT21">
        <v>458.29166666666703</v>
      </c>
      <c r="AU21">
        <v>535.95833333333303</v>
      </c>
      <c r="AV21">
        <v>604.625</v>
      </c>
      <c r="AW21">
        <v>664.20833333333303</v>
      </c>
      <c r="AX21">
        <v>658.66666666666697</v>
      </c>
      <c r="AY21">
        <v>610.91666666666697</v>
      </c>
      <c r="AZ21">
        <v>570.16666666666697</v>
      </c>
      <c r="BA21">
        <v>419.5</v>
      </c>
      <c r="BB21">
        <v>354.54166666666703</v>
      </c>
      <c r="BC21">
        <v>302.91666666666703</v>
      </c>
      <c r="BD21">
        <v>255</v>
      </c>
      <c r="BE21">
        <v>222.75</v>
      </c>
      <c r="BF21">
        <v>202.416666666667</v>
      </c>
      <c r="BG21">
        <v>183.25</v>
      </c>
      <c r="BH21">
        <v>169.916666666667</v>
      </c>
      <c r="BI21">
        <v>174.541666666667</v>
      </c>
      <c r="BJ21">
        <v>145.625</v>
      </c>
      <c r="BK21">
        <v>137.583333333333</v>
      </c>
      <c r="BL21">
        <v>121.25</v>
      </c>
      <c r="BM21">
        <v>104.333333333333</v>
      </c>
      <c r="BN21">
        <v>88.4583333333333</v>
      </c>
      <c r="BO21">
        <v>72.375</v>
      </c>
      <c r="BP21">
        <v>63.9583333333333</v>
      </c>
      <c r="BQ21">
        <v>50.4583333333333</v>
      </c>
      <c r="BR21">
        <v>43.6666666666667</v>
      </c>
      <c r="BS21">
        <v>34.0833333333333</v>
      </c>
      <c r="BT21">
        <v>22.7083333333333</v>
      </c>
      <c r="BU21">
        <v>14.9583333333333</v>
      </c>
      <c r="BV21">
        <v>8.75</v>
      </c>
      <c r="BW21">
        <v>6.3333333333333304</v>
      </c>
      <c r="BX21">
        <v>2.5</v>
      </c>
      <c r="BY21">
        <v>1.25</v>
      </c>
      <c r="BZ21">
        <v>0.58333333333333304</v>
      </c>
      <c r="CA21">
        <v>0.33333333333333298</v>
      </c>
      <c r="CB21">
        <v>0</v>
      </c>
      <c r="CC21">
        <v>0</v>
      </c>
      <c r="CD21">
        <v>0</v>
      </c>
    </row>
    <row r="22" spans="1:82" x14ac:dyDescent="0.25">
      <c r="A22" t="s">
        <v>27</v>
      </c>
      <c r="B22">
        <v>0</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0.54166666666666696</v>
      </c>
      <c r="AH22">
        <v>3.625</v>
      </c>
      <c r="AI22">
        <v>8.5416666666666696</v>
      </c>
      <c r="AJ22">
        <v>21.6666666666667</v>
      </c>
      <c r="AK22">
        <v>43.4583333333333</v>
      </c>
      <c r="AL22">
        <v>76.5416666666667</v>
      </c>
      <c r="AM22">
        <v>118.208333333333</v>
      </c>
      <c r="AN22">
        <v>168.166666666667</v>
      </c>
      <c r="AO22">
        <v>227.125</v>
      </c>
      <c r="AP22">
        <v>282.875</v>
      </c>
      <c r="AQ22">
        <v>371.29166666666703</v>
      </c>
      <c r="AR22">
        <v>372.33333333333297</v>
      </c>
      <c r="AS22">
        <v>397.5</v>
      </c>
      <c r="AT22">
        <v>412.66666666666703</v>
      </c>
      <c r="AU22">
        <v>402.33333333333297</v>
      </c>
      <c r="AV22">
        <v>381.79166666666703</v>
      </c>
      <c r="AW22">
        <v>351.54166666666703</v>
      </c>
      <c r="AX22">
        <v>348.29166666666703</v>
      </c>
      <c r="AY22">
        <v>338.66666666666703</v>
      </c>
      <c r="AZ22">
        <v>367.29166666666703</v>
      </c>
      <c r="BA22">
        <v>334.95833333333297</v>
      </c>
      <c r="BB22">
        <v>332.20833333333297</v>
      </c>
      <c r="BC22">
        <v>328.45833333333297</v>
      </c>
      <c r="BD22">
        <v>326.29166666666703</v>
      </c>
      <c r="BE22">
        <v>303.33333333333297</v>
      </c>
      <c r="BF22">
        <v>282.20833333333297</v>
      </c>
      <c r="BG22">
        <v>261.16666666666703</v>
      </c>
      <c r="BH22">
        <v>224.791666666667</v>
      </c>
      <c r="BI22">
        <v>224.291666666667</v>
      </c>
      <c r="BJ22">
        <v>178.541666666667</v>
      </c>
      <c r="BK22">
        <v>163.416666666667</v>
      </c>
      <c r="BL22">
        <v>147.208333333333</v>
      </c>
      <c r="BM22">
        <v>140.791666666667</v>
      </c>
      <c r="BN22">
        <v>134.708333333333</v>
      </c>
      <c r="BO22">
        <v>132.375</v>
      </c>
      <c r="BP22">
        <v>123.791666666667</v>
      </c>
      <c r="BQ22">
        <v>114.791666666667</v>
      </c>
      <c r="BR22">
        <v>108.625</v>
      </c>
      <c r="BS22">
        <v>78.25</v>
      </c>
      <c r="BT22">
        <v>53.6666666666667</v>
      </c>
      <c r="BU22">
        <v>33.25</v>
      </c>
      <c r="BV22">
        <v>19.3333333333333</v>
      </c>
      <c r="BW22">
        <v>10.9583333333333</v>
      </c>
      <c r="BX22">
        <v>5.4166666666666696</v>
      </c>
      <c r="BY22">
        <v>2.1666666666666701</v>
      </c>
      <c r="BZ22">
        <v>0.54166666666666696</v>
      </c>
      <c r="CA22">
        <v>0</v>
      </c>
      <c r="CB22">
        <v>0</v>
      </c>
      <c r="CC22">
        <v>0</v>
      </c>
      <c r="CD22">
        <v>0</v>
      </c>
    </row>
    <row r="23" spans="1:82" x14ac:dyDescent="0.25">
      <c r="A23" t="s">
        <v>71</v>
      </c>
      <c r="B23">
        <v>0</v>
      </c>
      <c r="C23">
        <v>0</v>
      </c>
      <c r="D23">
        <v>0</v>
      </c>
      <c r="E23">
        <v>0</v>
      </c>
      <c r="F23">
        <v>0</v>
      </c>
      <c r="G23">
        <v>0</v>
      </c>
      <c r="H23">
        <v>0</v>
      </c>
      <c r="I23">
        <v>0</v>
      </c>
      <c r="J23">
        <v>0</v>
      </c>
      <c r="K23">
        <v>0</v>
      </c>
      <c r="L23">
        <v>0</v>
      </c>
      <c r="M23">
        <v>0</v>
      </c>
      <c r="N23">
        <v>0</v>
      </c>
      <c r="O23">
        <v>0</v>
      </c>
      <c r="P23">
        <v>0</v>
      </c>
      <c r="Q23">
        <v>0</v>
      </c>
      <c r="R23">
        <v>0</v>
      </c>
      <c r="S23">
        <v>0</v>
      </c>
      <c r="T23">
        <v>0</v>
      </c>
      <c r="U23">
        <v>0</v>
      </c>
      <c r="V23">
        <v>0</v>
      </c>
      <c r="W23">
        <v>0</v>
      </c>
      <c r="X23">
        <v>0</v>
      </c>
      <c r="Y23">
        <v>0</v>
      </c>
      <c r="Z23">
        <v>0</v>
      </c>
      <c r="AA23">
        <v>0</v>
      </c>
      <c r="AB23">
        <v>0</v>
      </c>
      <c r="AC23">
        <v>0</v>
      </c>
      <c r="AD23">
        <v>0</v>
      </c>
      <c r="AE23">
        <v>0</v>
      </c>
      <c r="AF23">
        <v>0</v>
      </c>
      <c r="AG23">
        <v>0</v>
      </c>
      <c r="AH23">
        <v>0</v>
      </c>
      <c r="AI23">
        <v>0</v>
      </c>
      <c r="AJ23">
        <v>8.3333333333333301E-2</v>
      </c>
      <c r="AK23">
        <v>0.41666666666666702</v>
      </c>
      <c r="AL23">
        <v>2</v>
      </c>
      <c r="AM23">
        <v>4.8333333333333304</v>
      </c>
      <c r="AN23">
        <v>13.7916666666667</v>
      </c>
      <c r="AO23">
        <v>33.125</v>
      </c>
      <c r="AP23">
        <v>75.2916666666667</v>
      </c>
      <c r="AQ23">
        <v>163.166666666667</v>
      </c>
      <c r="AR23">
        <v>270.125</v>
      </c>
      <c r="AS23">
        <v>410.5</v>
      </c>
      <c r="AT23">
        <v>553.875</v>
      </c>
      <c r="AU23">
        <v>685.66666666666697</v>
      </c>
      <c r="AV23">
        <v>868.54166666666697</v>
      </c>
      <c r="AW23">
        <v>971.41666666666697</v>
      </c>
      <c r="AX23">
        <v>903.875</v>
      </c>
      <c r="AY23">
        <v>741.04166666666697</v>
      </c>
      <c r="AZ23">
        <v>649.5</v>
      </c>
      <c r="BA23">
        <v>462</v>
      </c>
      <c r="BB23">
        <v>379.875</v>
      </c>
      <c r="BC23">
        <v>334.58333333333297</v>
      </c>
      <c r="BD23">
        <v>301.08333333333297</v>
      </c>
      <c r="BE23">
        <v>259.625</v>
      </c>
      <c r="BF23">
        <v>198.875</v>
      </c>
      <c r="BG23">
        <v>148</v>
      </c>
      <c r="BH23">
        <v>106.5</v>
      </c>
      <c r="BI23">
        <v>78.5833333333333</v>
      </c>
      <c r="BJ23">
        <v>48.0416666666667</v>
      </c>
      <c r="BK23">
        <v>33.625</v>
      </c>
      <c r="BL23">
        <v>22.75</v>
      </c>
      <c r="BM23">
        <v>14.875</v>
      </c>
      <c r="BN23">
        <v>11.3333333333333</v>
      </c>
      <c r="BO23">
        <v>7.5</v>
      </c>
      <c r="BP23">
        <v>2.7916666666666701</v>
      </c>
      <c r="BQ23">
        <v>1.75</v>
      </c>
      <c r="BR23">
        <v>0.45833333333333298</v>
      </c>
      <c r="BS23">
        <v>0.20833333333333301</v>
      </c>
      <c r="BT23">
        <v>0.16666666666666699</v>
      </c>
      <c r="BU23">
        <v>0.125</v>
      </c>
      <c r="BV23">
        <v>0</v>
      </c>
      <c r="BW23">
        <v>0</v>
      </c>
      <c r="BX23">
        <v>0</v>
      </c>
      <c r="BY23">
        <v>0</v>
      </c>
      <c r="BZ23">
        <v>0</v>
      </c>
      <c r="CA23">
        <v>0</v>
      </c>
      <c r="CB23">
        <v>0</v>
      </c>
      <c r="CC23">
        <v>0</v>
      </c>
      <c r="CD23">
        <v>0</v>
      </c>
    </row>
    <row r="24" spans="1:82" x14ac:dyDescent="0.25">
      <c r="A24" t="s">
        <v>86</v>
      </c>
      <c r="B24">
        <v>0</v>
      </c>
      <c r="C24">
        <v>0</v>
      </c>
      <c r="D24">
        <v>0</v>
      </c>
      <c r="E24">
        <v>0</v>
      </c>
      <c r="F24">
        <v>0</v>
      </c>
      <c r="G24">
        <v>0</v>
      </c>
      <c r="H24">
        <v>0</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0.20833333333333301</v>
      </c>
      <c r="AM24">
        <v>1.9583333333333299</v>
      </c>
      <c r="AN24">
        <v>8.0416666666666696</v>
      </c>
      <c r="AO24">
        <v>17.5833333333333</v>
      </c>
      <c r="AP24">
        <v>37.6666666666667</v>
      </c>
      <c r="AQ24">
        <v>80.75</v>
      </c>
      <c r="AR24">
        <v>122.791666666667</v>
      </c>
      <c r="AS24">
        <v>184.25</v>
      </c>
      <c r="AT24">
        <v>272.75</v>
      </c>
      <c r="AU24">
        <v>372</v>
      </c>
      <c r="AV24">
        <v>460.45833333333297</v>
      </c>
      <c r="AW24">
        <v>530.70833333333303</v>
      </c>
      <c r="AX24">
        <v>557.75</v>
      </c>
      <c r="AY24">
        <v>548.83333333333303</v>
      </c>
      <c r="AZ24">
        <v>588.79166666666697</v>
      </c>
      <c r="BA24">
        <v>519.45833333333303</v>
      </c>
      <c r="BB24">
        <v>512.5</v>
      </c>
      <c r="BC24">
        <v>474.25</v>
      </c>
      <c r="BD24">
        <v>453.66666666666703</v>
      </c>
      <c r="BE24">
        <v>425</v>
      </c>
      <c r="BF24">
        <v>405.375</v>
      </c>
      <c r="BG24">
        <v>352.20833333333297</v>
      </c>
      <c r="BH24">
        <v>313.08333333333297</v>
      </c>
      <c r="BI24">
        <v>286.08333333333297</v>
      </c>
      <c r="BJ24">
        <v>233.125</v>
      </c>
      <c r="BK24">
        <v>211.666666666667</v>
      </c>
      <c r="BL24">
        <v>192.833333333333</v>
      </c>
      <c r="BM24">
        <v>170.916666666667</v>
      </c>
      <c r="BN24">
        <v>140.333333333333</v>
      </c>
      <c r="BO24">
        <v>104.708333333333</v>
      </c>
      <c r="BP24">
        <v>79.1666666666667</v>
      </c>
      <c r="BQ24">
        <v>49.1666666666667</v>
      </c>
      <c r="BR24">
        <v>30.6666666666667</v>
      </c>
      <c r="BS24">
        <v>11.7916666666667</v>
      </c>
      <c r="BT24">
        <v>5.6666666666666696</v>
      </c>
      <c r="BU24">
        <v>2.0416666666666701</v>
      </c>
      <c r="BV24">
        <v>0.83333333333333304</v>
      </c>
      <c r="BW24">
        <v>0.58333333333333304</v>
      </c>
      <c r="BX24">
        <v>0.25</v>
      </c>
      <c r="BY24">
        <v>8.3333333333333301E-2</v>
      </c>
      <c r="BZ24">
        <v>0</v>
      </c>
      <c r="CA24">
        <v>0</v>
      </c>
      <c r="CB24">
        <v>0</v>
      </c>
      <c r="CC24">
        <v>0</v>
      </c>
      <c r="CD24">
        <v>0</v>
      </c>
    </row>
    <row r="25" spans="1:82" x14ac:dyDescent="0.25">
      <c r="A25" t="s">
        <v>74</v>
      </c>
      <c r="B25">
        <v>0</v>
      </c>
      <c r="C25">
        <v>0</v>
      </c>
      <c r="D25">
        <v>0</v>
      </c>
      <c r="E25">
        <v>0</v>
      </c>
      <c r="F25">
        <v>0</v>
      </c>
      <c r="G25">
        <v>0</v>
      </c>
      <c r="H25">
        <v>0</v>
      </c>
      <c r="I25">
        <v>0</v>
      </c>
      <c r="J25">
        <v>0</v>
      </c>
      <c r="K25">
        <v>0</v>
      </c>
      <c r="L25">
        <v>0</v>
      </c>
      <c r="M25">
        <v>0</v>
      </c>
      <c r="N25">
        <v>0</v>
      </c>
      <c r="O25">
        <v>0</v>
      </c>
      <c r="P25">
        <v>0</v>
      </c>
      <c r="Q25">
        <v>0</v>
      </c>
      <c r="R2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1.0833333333333299</v>
      </c>
      <c r="AT25">
        <v>5.3333333333333304</v>
      </c>
      <c r="AU25">
        <v>36.375</v>
      </c>
      <c r="AV25">
        <v>154.208333333333</v>
      </c>
      <c r="AW25">
        <v>371.16666666666703</v>
      </c>
      <c r="AX25">
        <v>686.20833333333303</v>
      </c>
      <c r="AY25">
        <v>904.70833333333303</v>
      </c>
      <c r="AZ25">
        <v>1091.5416666666699</v>
      </c>
      <c r="BA25">
        <v>968.5</v>
      </c>
      <c r="BB25">
        <v>890</v>
      </c>
      <c r="BC25">
        <v>811.375</v>
      </c>
      <c r="BD25">
        <v>719.04166666666697</v>
      </c>
      <c r="BE25">
        <v>593.58333333333303</v>
      </c>
      <c r="BF25">
        <v>484.70833333333297</v>
      </c>
      <c r="BG25">
        <v>362.91666666666703</v>
      </c>
      <c r="BH25">
        <v>253.041666666667</v>
      </c>
      <c r="BI25">
        <v>184.25</v>
      </c>
      <c r="BJ25">
        <v>114.916666666667</v>
      </c>
      <c r="BK25">
        <v>65.5416666666667</v>
      </c>
      <c r="BL25">
        <v>36.7916666666667</v>
      </c>
      <c r="BM25">
        <v>15.75</v>
      </c>
      <c r="BN25">
        <v>5.75</v>
      </c>
      <c r="BO25">
        <v>1.9583333333333299</v>
      </c>
      <c r="BP25">
        <v>0.66666666666666696</v>
      </c>
      <c r="BQ25">
        <v>0.54166666666666696</v>
      </c>
      <c r="BR25">
        <v>4.1666666666666699E-2</v>
      </c>
      <c r="BS25">
        <v>0</v>
      </c>
      <c r="BT25">
        <v>0</v>
      </c>
      <c r="BU25">
        <v>0</v>
      </c>
      <c r="BV25">
        <v>0</v>
      </c>
      <c r="BW25">
        <v>0</v>
      </c>
      <c r="BX25">
        <v>0</v>
      </c>
      <c r="BY25">
        <v>0</v>
      </c>
      <c r="BZ25">
        <v>0</v>
      </c>
      <c r="CA25">
        <v>0</v>
      </c>
      <c r="CB25">
        <v>0</v>
      </c>
      <c r="CC25">
        <v>0</v>
      </c>
      <c r="CD25">
        <v>0</v>
      </c>
    </row>
    <row r="26" spans="1:82" x14ac:dyDescent="0.25">
      <c r="A26" t="s">
        <v>90</v>
      </c>
      <c r="B26">
        <v>0</v>
      </c>
      <c r="C26">
        <v>0</v>
      </c>
      <c r="D26">
        <v>0</v>
      </c>
      <c r="E26">
        <v>0</v>
      </c>
      <c r="F26">
        <v>0</v>
      </c>
      <c r="G26">
        <v>0</v>
      </c>
      <c r="H26">
        <v>0</v>
      </c>
      <c r="I26">
        <v>0</v>
      </c>
      <c r="J26">
        <v>0</v>
      </c>
      <c r="K26">
        <v>0</v>
      </c>
      <c r="L26">
        <v>0</v>
      </c>
      <c r="M26">
        <v>0</v>
      </c>
      <c r="N26">
        <v>0</v>
      </c>
      <c r="O26">
        <v>0</v>
      </c>
      <c r="P26">
        <v>0</v>
      </c>
      <c r="Q26">
        <v>0</v>
      </c>
      <c r="R26">
        <v>0</v>
      </c>
      <c r="S26">
        <v>0</v>
      </c>
      <c r="T26">
        <v>0</v>
      </c>
      <c r="U26">
        <v>0</v>
      </c>
      <c r="V26">
        <v>0</v>
      </c>
      <c r="W26">
        <v>0</v>
      </c>
      <c r="X26">
        <v>0</v>
      </c>
      <c r="Y26">
        <v>0</v>
      </c>
      <c r="Z26">
        <v>0</v>
      </c>
      <c r="AA26">
        <v>0</v>
      </c>
      <c r="AB26">
        <v>0</v>
      </c>
      <c r="AC26">
        <v>0</v>
      </c>
      <c r="AD26">
        <v>0</v>
      </c>
      <c r="AE26">
        <v>0.125</v>
      </c>
      <c r="AF26">
        <v>0.79166666666666696</v>
      </c>
      <c r="AG26">
        <v>1.875</v>
      </c>
      <c r="AH26">
        <v>8.4583333333333304</v>
      </c>
      <c r="AI26">
        <v>17.2916666666667</v>
      </c>
      <c r="AJ26">
        <v>34.5</v>
      </c>
      <c r="AK26">
        <v>55.4583333333333</v>
      </c>
      <c r="AL26">
        <v>85.6666666666667</v>
      </c>
      <c r="AM26">
        <v>136.333333333333</v>
      </c>
      <c r="AN26">
        <v>189.666666666667</v>
      </c>
      <c r="AO26">
        <v>253.666666666667</v>
      </c>
      <c r="AP26">
        <v>330</v>
      </c>
      <c r="AQ26">
        <v>417.45833333333297</v>
      </c>
      <c r="AR26">
        <v>412.04166666666703</v>
      </c>
      <c r="AS26">
        <v>429.45833333333297</v>
      </c>
      <c r="AT26">
        <v>424.58333333333297</v>
      </c>
      <c r="AU26">
        <v>416.66666666666703</v>
      </c>
      <c r="AV26">
        <v>385.91666666666703</v>
      </c>
      <c r="AW26">
        <v>354.29166666666703</v>
      </c>
      <c r="AX26">
        <v>332.79166666666703</v>
      </c>
      <c r="AY26">
        <v>313.58333333333297</v>
      </c>
      <c r="AZ26">
        <v>325.25</v>
      </c>
      <c r="BA26">
        <v>298.04166666666703</v>
      </c>
      <c r="BB26">
        <v>283.70833333333297</v>
      </c>
      <c r="BC26">
        <v>287.70833333333297</v>
      </c>
      <c r="BD26">
        <v>291.75</v>
      </c>
      <c r="BE26">
        <v>280.625</v>
      </c>
      <c r="BF26">
        <v>264.20833333333297</v>
      </c>
      <c r="BG26">
        <v>244.125</v>
      </c>
      <c r="BH26">
        <v>218.75</v>
      </c>
      <c r="BI26">
        <v>210.333333333333</v>
      </c>
      <c r="BJ26">
        <v>175.291666666667</v>
      </c>
      <c r="BK26">
        <v>151.791666666667</v>
      </c>
      <c r="BL26">
        <v>140.416666666667</v>
      </c>
      <c r="BM26">
        <v>135.041666666667</v>
      </c>
      <c r="BN26">
        <v>129.708333333333</v>
      </c>
      <c r="BO26">
        <v>121.125</v>
      </c>
      <c r="BP26">
        <v>116.25</v>
      </c>
      <c r="BQ26">
        <v>116.416666666667</v>
      </c>
      <c r="BR26">
        <v>110.625</v>
      </c>
      <c r="BS26">
        <v>83.5</v>
      </c>
      <c r="BT26">
        <v>62.9166666666667</v>
      </c>
      <c r="BU26">
        <v>44.4166666666667</v>
      </c>
      <c r="BV26">
        <v>30.9166666666667</v>
      </c>
      <c r="BW26">
        <v>18.3333333333333</v>
      </c>
      <c r="BX26">
        <v>11.625</v>
      </c>
      <c r="BY26">
        <v>5</v>
      </c>
      <c r="BZ26">
        <v>1.25</v>
      </c>
      <c r="CA26">
        <v>0.25</v>
      </c>
      <c r="CB26">
        <v>0</v>
      </c>
      <c r="CC26">
        <v>0</v>
      </c>
      <c r="CD26">
        <v>0</v>
      </c>
    </row>
    <row r="27" spans="1:82" x14ac:dyDescent="0.25">
      <c r="A27" t="s">
        <v>33</v>
      </c>
      <c r="B27">
        <v>0</v>
      </c>
      <c r="C27">
        <v>0</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0.33333333333333298</v>
      </c>
      <c r="AN27">
        <v>0.625</v>
      </c>
      <c r="AO27">
        <v>2.5416666666666701</v>
      </c>
      <c r="AP27">
        <v>9.375</v>
      </c>
      <c r="AQ27">
        <v>26.7916666666667</v>
      </c>
      <c r="AR27">
        <v>54.75</v>
      </c>
      <c r="AS27">
        <v>112.416666666667</v>
      </c>
      <c r="AT27">
        <v>211</v>
      </c>
      <c r="AU27">
        <v>359</v>
      </c>
      <c r="AV27">
        <v>501.54166666666703</v>
      </c>
      <c r="AW27">
        <v>619.16666666666697</v>
      </c>
      <c r="AX27">
        <v>674.25</v>
      </c>
      <c r="AY27">
        <v>662.54166666666697</v>
      </c>
      <c r="AZ27">
        <v>656.375</v>
      </c>
      <c r="BA27">
        <v>565.29166666666697</v>
      </c>
      <c r="BB27">
        <v>521.58333333333303</v>
      </c>
      <c r="BC27">
        <v>473.41666666666703</v>
      </c>
      <c r="BD27">
        <v>454.33333333333297</v>
      </c>
      <c r="BE27">
        <v>423.625</v>
      </c>
      <c r="BF27">
        <v>388.45833333333297</v>
      </c>
      <c r="BG27">
        <v>336.54166666666703</v>
      </c>
      <c r="BH27">
        <v>294.375</v>
      </c>
      <c r="BI27">
        <v>265.70833333333297</v>
      </c>
      <c r="BJ27">
        <v>216.458333333333</v>
      </c>
      <c r="BK27">
        <v>191.458333333333</v>
      </c>
      <c r="BL27">
        <v>173.208333333333</v>
      </c>
      <c r="BM27">
        <v>160.708333333333</v>
      </c>
      <c r="BN27">
        <v>137.875</v>
      </c>
      <c r="BO27">
        <v>105.958333333333</v>
      </c>
      <c r="BP27">
        <v>77</v>
      </c>
      <c r="BQ27">
        <v>45.5833333333333</v>
      </c>
      <c r="BR27">
        <v>23.7083333333333</v>
      </c>
      <c r="BS27">
        <v>9.625</v>
      </c>
      <c r="BT27">
        <v>2.5833333333333299</v>
      </c>
      <c r="BU27">
        <v>1.2083333333333299</v>
      </c>
      <c r="BV27">
        <v>0.41666666666666702</v>
      </c>
      <c r="BW27">
        <v>0.125</v>
      </c>
      <c r="BX27">
        <v>4.1666666666666699E-2</v>
      </c>
      <c r="BY27">
        <v>0</v>
      </c>
      <c r="BZ27">
        <v>0</v>
      </c>
      <c r="CA27">
        <v>0</v>
      </c>
      <c r="CB27">
        <v>0</v>
      </c>
      <c r="CC27">
        <v>0</v>
      </c>
      <c r="CD27">
        <v>0</v>
      </c>
    </row>
    <row r="28" spans="1:82" x14ac:dyDescent="0.25">
      <c r="A28" t="s">
        <v>65</v>
      </c>
      <c r="B28">
        <v>0</v>
      </c>
      <c r="C28">
        <v>0</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0.20833333333333301</v>
      </c>
      <c r="AD28">
        <v>0.54166666666666696</v>
      </c>
      <c r="AE28">
        <v>1.1666666666666701</v>
      </c>
      <c r="AF28">
        <v>4.5833333333333304</v>
      </c>
      <c r="AG28">
        <v>6.2083333333333304</v>
      </c>
      <c r="AH28">
        <v>12.125</v>
      </c>
      <c r="AI28">
        <v>21.5</v>
      </c>
      <c r="AJ28">
        <v>30.5</v>
      </c>
      <c r="AK28">
        <v>57.875</v>
      </c>
      <c r="AL28">
        <v>90.5416666666667</v>
      </c>
      <c r="AM28">
        <v>138.833333333333</v>
      </c>
      <c r="AN28">
        <v>192.083333333333</v>
      </c>
      <c r="AO28">
        <v>253.083333333333</v>
      </c>
      <c r="AP28">
        <v>302.83333333333297</v>
      </c>
      <c r="AQ28">
        <v>367</v>
      </c>
      <c r="AR28">
        <v>371.125</v>
      </c>
      <c r="AS28">
        <v>388.29166666666703</v>
      </c>
      <c r="AT28">
        <v>402.33333333333297</v>
      </c>
      <c r="AU28">
        <v>382.45833333333297</v>
      </c>
      <c r="AV28">
        <v>364.08333333333297</v>
      </c>
      <c r="AW28">
        <v>347.45833333333297</v>
      </c>
      <c r="AX28">
        <v>336.08333333333297</v>
      </c>
      <c r="AY28">
        <v>315.70833333333297</v>
      </c>
      <c r="AZ28">
        <v>341.91666666666703</v>
      </c>
      <c r="BA28">
        <v>331.41666666666703</v>
      </c>
      <c r="BB28">
        <v>341.16666666666703</v>
      </c>
      <c r="BC28">
        <v>340.83333333333297</v>
      </c>
      <c r="BD28">
        <v>330.08333333333297</v>
      </c>
      <c r="BE28">
        <v>306.95833333333297</v>
      </c>
      <c r="BF28">
        <v>282</v>
      </c>
      <c r="BG28">
        <v>246.416666666667</v>
      </c>
      <c r="BH28">
        <v>222.916666666667</v>
      </c>
      <c r="BI28">
        <v>214.208333333333</v>
      </c>
      <c r="BJ28">
        <v>178.583333333333</v>
      </c>
      <c r="BK28">
        <v>160.541666666667</v>
      </c>
      <c r="BL28">
        <v>153.541666666667</v>
      </c>
      <c r="BM28">
        <v>150.458333333333</v>
      </c>
      <c r="BN28">
        <v>154.458333333333</v>
      </c>
      <c r="BO28">
        <v>147.083333333333</v>
      </c>
      <c r="BP28">
        <v>138.041666666667</v>
      </c>
      <c r="BQ28">
        <v>117.583333333333</v>
      </c>
      <c r="BR28">
        <v>92.375</v>
      </c>
      <c r="BS28">
        <v>56.0416666666667</v>
      </c>
      <c r="BT28">
        <v>33.4583333333333</v>
      </c>
      <c r="BU28">
        <v>17.7083333333333</v>
      </c>
      <c r="BV28">
        <v>10.2916666666667</v>
      </c>
      <c r="BW28">
        <v>4.2916666666666696</v>
      </c>
      <c r="BX28">
        <v>0.95833333333333304</v>
      </c>
      <c r="BY28">
        <v>4.1666666666666699E-2</v>
      </c>
      <c r="BZ28">
        <v>0</v>
      </c>
      <c r="CA28">
        <v>0</v>
      </c>
      <c r="CB28">
        <v>0</v>
      </c>
      <c r="CC28">
        <v>0</v>
      </c>
      <c r="CD28">
        <v>0</v>
      </c>
    </row>
    <row r="29" spans="1:82" x14ac:dyDescent="0.25">
      <c r="A29" t="s">
        <v>69</v>
      </c>
      <c r="B29">
        <v>0</v>
      </c>
      <c r="C29">
        <v>0</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0.125</v>
      </c>
      <c r="AH29">
        <v>0.91666666666666696</v>
      </c>
      <c r="AI29">
        <v>2.2916666666666701</v>
      </c>
      <c r="AJ29">
        <v>4.9583333333333304</v>
      </c>
      <c r="AK29">
        <v>10.7916666666667</v>
      </c>
      <c r="AL29">
        <v>22.75</v>
      </c>
      <c r="AM29">
        <v>38.6666666666667</v>
      </c>
      <c r="AN29">
        <v>69.5416666666667</v>
      </c>
      <c r="AO29">
        <v>110.541666666667</v>
      </c>
      <c r="AP29">
        <v>161.75</v>
      </c>
      <c r="AQ29">
        <v>272</v>
      </c>
      <c r="AR29">
        <v>346.41666666666703</v>
      </c>
      <c r="AS29">
        <v>412.375</v>
      </c>
      <c r="AT29">
        <v>458.29166666666703</v>
      </c>
      <c r="AU29">
        <v>535.95833333333303</v>
      </c>
      <c r="AV29">
        <v>604.625</v>
      </c>
      <c r="AW29">
        <v>664.20833333333303</v>
      </c>
      <c r="AX29">
        <v>658.66666666666697</v>
      </c>
      <c r="AY29">
        <v>610.91666666666697</v>
      </c>
      <c r="AZ29">
        <v>570.16666666666697</v>
      </c>
      <c r="BA29">
        <v>419.5</v>
      </c>
      <c r="BB29">
        <v>354.54166666666703</v>
      </c>
      <c r="BC29">
        <v>302.91666666666703</v>
      </c>
      <c r="BD29">
        <v>255</v>
      </c>
      <c r="BE29">
        <v>222.75</v>
      </c>
      <c r="BF29">
        <v>202.416666666667</v>
      </c>
      <c r="BG29">
        <v>183.25</v>
      </c>
      <c r="BH29">
        <v>169.916666666667</v>
      </c>
      <c r="BI29">
        <v>174.541666666667</v>
      </c>
      <c r="BJ29">
        <v>145.625</v>
      </c>
      <c r="BK29">
        <v>137.583333333333</v>
      </c>
      <c r="BL29">
        <v>121.25</v>
      </c>
      <c r="BM29">
        <v>104.333333333333</v>
      </c>
      <c r="BN29">
        <v>88.4583333333333</v>
      </c>
      <c r="BO29">
        <v>72.375</v>
      </c>
      <c r="BP29">
        <v>63.9583333333333</v>
      </c>
      <c r="BQ29">
        <v>50.4583333333333</v>
      </c>
      <c r="BR29">
        <v>43.6666666666667</v>
      </c>
      <c r="BS29">
        <v>34.0833333333333</v>
      </c>
      <c r="BT29">
        <v>22.7083333333333</v>
      </c>
      <c r="BU29">
        <v>14.9583333333333</v>
      </c>
      <c r="BV29">
        <v>8.75</v>
      </c>
      <c r="BW29">
        <v>6.3333333333333304</v>
      </c>
      <c r="BX29">
        <v>2.5</v>
      </c>
      <c r="BY29">
        <v>1.25</v>
      </c>
      <c r="BZ29">
        <v>0.58333333333333304</v>
      </c>
      <c r="CA29">
        <v>0.33333333333333298</v>
      </c>
      <c r="CB29">
        <v>0</v>
      </c>
      <c r="CC29">
        <v>0</v>
      </c>
      <c r="CD29">
        <v>0</v>
      </c>
    </row>
    <row r="30" spans="1:82" x14ac:dyDescent="0.25">
      <c r="A30" t="s">
        <v>52</v>
      </c>
      <c r="B30">
        <v>0</v>
      </c>
      <c r="C30">
        <v>0</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0.41666666666666702</v>
      </c>
      <c r="AK30">
        <v>2.4583333333333299</v>
      </c>
      <c r="AL30">
        <v>7.4166666666666696</v>
      </c>
      <c r="AM30">
        <v>18.6666666666667</v>
      </c>
      <c r="AN30">
        <v>32.25</v>
      </c>
      <c r="AO30">
        <v>55.9166666666667</v>
      </c>
      <c r="AP30">
        <v>90.4166666666667</v>
      </c>
      <c r="AQ30">
        <v>150.208333333333</v>
      </c>
      <c r="AR30">
        <v>183.041666666667</v>
      </c>
      <c r="AS30">
        <v>259.29166666666703</v>
      </c>
      <c r="AT30">
        <v>325.66666666666703</v>
      </c>
      <c r="AU30">
        <v>372.20833333333297</v>
      </c>
      <c r="AV30">
        <v>422.08333333333297</v>
      </c>
      <c r="AW30">
        <v>439.79166666666703</v>
      </c>
      <c r="AX30">
        <v>438.41666666666703</v>
      </c>
      <c r="AY30">
        <v>434</v>
      </c>
      <c r="AZ30">
        <v>453.41666666666703</v>
      </c>
      <c r="BA30">
        <v>404.08333333333297</v>
      </c>
      <c r="BB30">
        <v>397.66666666666703</v>
      </c>
      <c r="BC30">
        <v>387.33333333333297</v>
      </c>
      <c r="BD30">
        <v>373.33333333333297</v>
      </c>
      <c r="BE30">
        <v>363.5</v>
      </c>
      <c r="BF30">
        <v>352.58333333333297</v>
      </c>
      <c r="BG30">
        <v>330.79166666666703</v>
      </c>
      <c r="BH30">
        <v>310.08333333333297</v>
      </c>
      <c r="BI30">
        <v>295.79166666666703</v>
      </c>
      <c r="BJ30">
        <v>240.708333333333</v>
      </c>
      <c r="BK30">
        <v>209.875</v>
      </c>
      <c r="BL30">
        <v>197.541666666667</v>
      </c>
      <c r="BM30">
        <v>182.583333333333</v>
      </c>
      <c r="BN30">
        <v>172.291666666667</v>
      </c>
      <c r="BO30">
        <v>160.708333333333</v>
      </c>
      <c r="BP30">
        <v>150.916666666667</v>
      </c>
      <c r="BQ30">
        <v>135.541666666667</v>
      </c>
      <c r="BR30">
        <v>128.458333333333</v>
      </c>
      <c r="BS30">
        <v>92.2083333333333</v>
      </c>
      <c r="BT30">
        <v>72.2916666666667</v>
      </c>
      <c r="BU30">
        <v>49.2916666666667</v>
      </c>
      <c r="BV30">
        <v>32.7916666666667</v>
      </c>
      <c r="BW30">
        <v>20.5416666666667</v>
      </c>
      <c r="BX30">
        <v>8.4166666666666696</v>
      </c>
      <c r="BY30">
        <v>3.2083333333333299</v>
      </c>
      <c r="BZ30">
        <v>0.70833333333333304</v>
      </c>
      <c r="CA30">
        <v>0.66666666666666696</v>
      </c>
      <c r="CB30">
        <v>0.41666666666666702</v>
      </c>
      <c r="CC30">
        <v>0</v>
      </c>
      <c r="CD30">
        <v>0</v>
      </c>
    </row>
    <row r="31" spans="1:82" x14ac:dyDescent="0.25">
      <c r="A31" t="s">
        <v>80</v>
      </c>
      <c r="B31">
        <v>0</v>
      </c>
      <c r="C31">
        <v>0</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4.1666666666666699E-2</v>
      </c>
      <c r="AS31">
        <v>1.2916666666666701</v>
      </c>
      <c r="AT31">
        <v>6.7083333333333304</v>
      </c>
      <c r="AU31">
        <v>34.9583333333333</v>
      </c>
      <c r="AV31">
        <v>119.708333333333</v>
      </c>
      <c r="AW31">
        <v>317.75</v>
      </c>
      <c r="AX31">
        <v>624.20833333333303</v>
      </c>
      <c r="AY31">
        <v>898.95833333333303</v>
      </c>
      <c r="AZ31">
        <v>1144.375</v>
      </c>
      <c r="BA31">
        <v>1040.6666666666699</v>
      </c>
      <c r="BB31">
        <v>992.25</v>
      </c>
      <c r="BC31">
        <v>918.29166666666697</v>
      </c>
      <c r="BD31">
        <v>797.29166666666697</v>
      </c>
      <c r="BE31">
        <v>646.58333333333303</v>
      </c>
      <c r="BF31">
        <v>469.29166666666703</v>
      </c>
      <c r="BG31">
        <v>327.58333333333297</v>
      </c>
      <c r="BH31">
        <v>193.291666666667</v>
      </c>
      <c r="BI31">
        <v>119.625</v>
      </c>
      <c r="BJ31">
        <v>54.125</v>
      </c>
      <c r="BK31">
        <v>28.4583333333333</v>
      </c>
      <c r="BL31">
        <v>14.1666666666667</v>
      </c>
      <c r="BM31">
        <v>6.2083333333333304</v>
      </c>
      <c r="BN31">
        <v>2.5</v>
      </c>
      <c r="BO31">
        <v>1.25</v>
      </c>
      <c r="BP31">
        <v>0.20833333333333301</v>
      </c>
      <c r="BQ31">
        <v>8.3333333333333301E-2</v>
      </c>
      <c r="BR31">
        <v>8.3333333333333301E-2</v>
      </c>
      <c r="BS31">
        <v>4.1666666666666699E-2</v>
      </c>
      <c r="BT31">
        <v>0</v>
      </c>
      <c r="BU31">
        <v>0</v>
      </c>
      <c r="BV31">
        <v>0</v>
      </c>
      <c r="BW31">
        <v>0</v>
      </c>
      <c r="BX31">
        <v>0</v>
      </c>
      <c r="BY31">
        <v>0</v>
      </c>
      <c r="BZ31">
        <v>0</v>
      </c>
      <c r="CA31">
        <v>0</v>
      </c>
      <c r="CB31">
        <v>0</v>
      </c>
      <c r="CC31">
        <v>0</v>
      </c>
      <c r="CD31">
        <v>0</v>
      </c>
    </row>
    <row r="32" spans="1:82" x14ac:dyDescent="0.25">
      <c r="A32" t="s">
        <v>93</v>
      </c>
      <c r="B32">
        <v>0</v>
      </c>
      <c r="C32">
        <v>0</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0.25</v>
      </c>
      <c r="AO32">
        <v>0.70833333333333304</v>
      </c>
      <c r="AP32">
        <v>2.9583333333333299</v>
      </c>
      <c r="AQ32">
        <v>9.8333333333333304</v>
      </c>
      <c r="AR32">
        <v>33.75</v>
      </c>
      <c r="AS32">
        <v>102.166666666667</v>
      </c>
      <c r="AT32">
        <v>245.5</v>
      </c>
      <c r="AU32">
        <v>499.875</v>
      </c>
      <c r="AV32">
        <v>818.5</v>
      </c>
      <c r="AW32">
        <v>1113.2916666666699</v>
      </c>
      <c r="AX32">
        <v>1328.7083333333301</v>
      </c>
      <c r="AY32">
        <v>1383.875</v>
      </c>
      <c r="AZ32">
        <v>1183.5833333333301</v>
      </c>
      <c r="BA32">
        <v>808.75</v>
      </c>
      <c r="BB32">
        <v>534.20833333333303</v>
      </c>
      <c r="BC32">
        <v>304.91666666666703</v>
      </c>
      <c r="BD32">
        <v>164.708333333333</v>
      </c>
      <c r="BE32">
        <v>89.2916666666667</v>
      </c>
      <c r="BF32">
        <v>49.9166666666667</v>
      </c>
      <c r="BG32">
        <v>30.4166666666667</v>
      </c>
      <c r="BH32">
        <v>19.9583333333333</v>
      </c>
      <c r="BI32">
        <v>14.2083333333333</v>
      </c>
      <c r="BJ32">
        <v>8.4583333333333304</v>
      </c>
      <c r="BK32">
        <v>6.2083333333333304</v>
      </c>
      <c r="BL32">
        <v>3.625</v>
      </c>
      <c r="BM32">
        <v>1.2916666666666701</v>
      </c>
      <c r="BN32">
        <v>0.66666666666666696</v>
      </c>
      <c r="BO32">
        <v>0.20833333333333301</v>
      </c>
      <c r="BP32">
        <v>4.1666666666666699E-2</v>
      </c>
      <c r="BQ32">
        <v>8.3333333333333301E-2</v>
      </c>
      <c r="BR32">
        <v>4.1666666666666699E-2</v>
      </c>
      <c r="BS32">
        <v>0</v>
      </c>
      <c r="BT32">
        <v>0</v>
      </c>
      <c r="BU32">
        <v>0</v>
      </c>
      <c r="BV32">
        <v>0</v>
      </c>
      <c r="BW32">
        <v>0</v>
      </c>
      <c r="BX32">
        <v>0</v>
      </c>
      <c r="BY32">
        <v>0</v>
      </c>
      <c r="BZ32">
        <v>0</v>
      </c>
      <c r="CA32">
        <v>0</v>
      </c>
      <c r="CB32">
        <v>0</v>
      </c>
      <c r="CC32">
        <v>0</v>
      </c>
      <c r="CD32">
        <v>0</v>
      </c>
    </row>
    <row r="33" spans="1:82" x14ac:dyDescent="0.25">
      <c r="A33" t="s">
        <v>78</v>
      </c>
      <c r="B33">
        <v>0</v>
      </c>
      <c r="C33">
        <v>0</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0.20833333333333301</v>
      </c>
      <c r="AM33">
        <v>1.9583333333333299</v>
      </c>
      <c r="AN33">
        <v>8.0416666666666696</v>
      </c>
      <c r="AO33">
        <v>17.5833333333333</v>
      </c>
      <c r="AP33">
        <v>37.6666666666667</v>
      </c>
      <c r="AQ33">
        <v>80.75</v>
      </c>
      <c r="AR33">
        <v>122.791666666667</v>
      </c>
      <c r="AS33">
        <v>184.25</v>
      </c>
      <c r="AT33">
        <v>272.75</v>
      </c>
      <c r="AU33">
        <v>372</v>
      </c>
      <c r="AV33">
        <v>460.45833333333297</v>
      </c>
      <c r="AW33">
        <v>530.70833333333303</v>
      </c>
      <c r="AX33">
        <v>557.75</v>
      </c>
      <c r="AY33">
        <v>548.83333333333303</v>
      </c>
      <c r="AZ33">
        <v>588.79166666666697</v>
      </c>
      <c r="BA33">
        <v>519.45833333333303</v>
      </c>
      <c r="BB33">
        <v>512.5</v>
      </c>
      <c r="BC33">
        <v>474.25</v>
      </c>
      <c r="BD33">
        <v>453.66666666666703</v>
      </c>
      <c r="BE33">
        <v>425</v>
      </c>
      <c r="BF33">
        <v>405.375</v>
      </c>
      <c r="BG33">
        <v>352.20833333333297</v>
      </c>
      <c r="BH33">
        <v>313.08333333333297</v>
      </c>
      <c r="BI33">
        <v>286.08333333333297</v>
      </c>
      <c r="BJ33">
        <v>233.125</v>
      </c>
      <c r="BK33">
        <v>211.666666666667</v>
      </c>
      <c r="BL33">
        <v>192.833333333333</v>
      </c>
      <c r="BM33">
        <v>170.916666666667</v>
      </c>
      <c r="BN33">
        <v>140.333333333333</v>
      </c>
      <c r="BO33">
        <v>104.708333333333</v>
      </c>
      <c r="BP33">
        <v>79.1666666666667</v>
      </c>
      <c r="BQ33">
        <v>49.1666666666667</v>
      </c>
      <c r="BR33">
        <v>30.6666666666667</v>
      </c>
      <c r="BS33">
        <v>11.7916666666667</v>
      </c>
      <c r="BT33">
        <v>5.6666666666666696</v>
      </c>
      <c r="BU33">
        <v>2.0416666666666701</v>
      </c>
      <c r="BV33">
        <v>0.83333333333333304</v>
      </c>
      <c r="BW33">
        <v>0.58333333333333304</v>
      </c>
      <c r="BX33">
        <v>0.25</v>
      </c>
      <c r="BY33">
        <v>8.3333333333333301E-2</v>
      </c>
      <c r="BZ33">
        <v>0</v>
      </c>
      <c r="CA33">
        <v>0</v>
      </c>
      <c r="CB33">
        <v>0</v>
      </c>
      <c r="CC33">
        <v>0</v>
      </c>
      <c r="CD33">
        <v>0</v>
      </c>
    </row>
    <row r="34" spans="1:82" x14ac:dyDescent="0.25">
      <c r="A34" t="s">
        <v>85</v>
      </c>
      <c r="B34">
        <v>0</v>
      </c>
      <c r="C34">
        <v>0</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G34">
        <v>0</v>
      </c>
      <c r="AH34">
        <v>0</v>
      </c>
      <c r="AI34">
        <v>0</v>
      </c>
      <c r="AJ34">
        <v>0</v>
      </c>
      <c r="AK34">
        <v>0.375</v>
      </c>
      <c r="AL34">
        <v>1.9166666666666701</v>
      </c>
      <c r="AM34">
        <v>6.625</v>
      </c>
      <c r="AN34">
        <v>14.4166666666667</v>
      </c>
      <c r="AO34">
        <v>31.7083333333333</v>
      </c>
      <c r="AP34">
        <v>59.5416666666667</v>
      </c>
      <c r="AQ34">
        <v>114.75</v>
      </c>
      <c r="AR34">
        <v>189.958333333333</v>
      </c>
      <c r="AS34">
        <v>281.16666666666703</v>
      </c>
      <c r="AT34">
        <v>401.375</v>
      </c>
      <c r="AU34">
        <v>471.58333333333297</v>
      </c>
      <c r="AV34">
        <v>522.83333333333303</v>
      </c>
      <c r="AW34">
        <v>537.20833333333303</v>
      </c>
      <c r="AX34">
        <v>527.625</v>
      </c>
      <c r="AY34">
        <v>481.70833333333297</v>
      </c>
      <c r="AZ34">
        <v>496.41666666666703</v>
      </c>
      <c r="BA34">
        <v>436.5</v>
      </c>
      <c r="BB34">
        <v>411.875</v>
      </c>
      <c r="BC34">
        <v>397.29166666666703</v>
      </c>
      <c r="BD34">
        <v>374.5</v>
      </c>
      <c r="BE34">
        <v>374.91666666666703</v>
      </c>
      <c r="BF34">
        <v>339.41666666666703</v>
      </c>
      <c r="BG34">
        <v>304.41666666666703</v>
      </c>
      <c r="BH34">
        <v>268.95833333333297</v>
      </c>
      <c r="BI34">
        <v>249.666666666667</v>
      </c>
      <c r="BJ34">
        <v>205.25</v>
      </c>
      <c r="BK34">
        <v>186.458333333333</v>
      </c>
      <c r="BL34">
        <v>178.375</v>
      </c>
      <c r="BM34">
        <v>167.208333333333</v>
      </c>
      <c r="BN34">
        <v>155.041666666667</v>
      </c>
      <c r="BO34">
        <v>143.208333333333</v>
      </c>
      <c r="BP34">
        <v>127.083333333333</v>
      </c>
      <c r="BQ34">
        <v>95.375</v>
      </c>
      <c r="BR34">
        <v>84.75</v>
      </c>
      <c r="BS34">
        <v>53</v>
      </c>
      <c r="BT34">
        <v>35.2083333333333</v>
      </c>
      <c r="BU34">
        <v>18.25</v>
      </c>
      <c r="BV34">
        <v>8.9583333333333304</v>
      </c>
      <c r="BW34">
        <v>3.5</v>
      </c>
      <c r="BX34">
        <v>0.66666666666666696</v>
      </c>
      <c r="BY34">
        <v>0.54166666666666696</v>
      </c>
      <c r="BZ34">
        <v>0.375</v>
      </c>
      <c r="CA34">
        <v>0</v>
      </c>
      <c r="CB34">
        <v>0</v>
      </c>
      <c r="CC34">
        <v>0</v>
      </c>
      <c r="CD34">
        <v>0</v>
      </c>
    </row>
    <row r="35" spans="1:82" x14ac:dyDescent="0.25">
      <c r="A35" t="s">
        <v>83</v>
      </c>
      <c r="B35">
        <v>0</v>
      </c>
      <c r="C35">
        <v>0</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0.20833333333333301</v>
      </c>
      <c r="AM35">
        <v>1.9583333333333299</v>
      </c>
      <c r="AN35">
        <v>8.0416666666666696</v>
      </c>
      <c r="AO35">
        <v>17.5833333333333</v>
      </c>
      <c r="AP35">
        <v>37.6666666666667</v>
      </c>
      <c r="AQ35">
        <v>80.75</v>
      </c>
      <c r="AR35">
        <v>122.791666666667</v>
      </c>
      <c r="AS35">
        <v>184.25</v>
      </c>
      <c r="AT35">
        <v>272.75</v>
      </c>
      <c r="AU35">
        <v>372</v>
      </c>
      <c r="AV35">
        <v>460.45833333333297</v>
      </c>
      <c r="AW35">
        <v>530.70833333333303</v>
      </c>
      <c r="AX35">
        <v>557.75</v>
      </c>
      <c r="AY35">
        <v>548.83333333333303</v>
      </c>
      <c r="AZ35">
        <v>588.79166666666697</v>
      </c>
      <c r="BA35">
        <v>519.45833333333303</v>
      </c>
      <c r="BB35">
        <v>512.5</v>
      </c>
      <c r="BC35">
        <v>474.25</v>
      </c>
      <c r="BD35">
        <v>453.66666666666703</v>
      </c>
      <c r="BE35">
        <v>425</v>
      </c>
      <c r="BF35">
        <v>405.375</v>
      </c>
      <c r="BG35">
        <v>352.20833333333297</v>
      </c>
      <c r="BH35">
        <v>313.08333333333297</v>
      </c>
      <c r="BI35">
        <v>286.08333333333297</v>
      </c>
      <c r="BJ35">
        <v>233.125</v>
      </c>
      <c r="BK35">
        <v>211.666666666667</v>
      </c>
      <c r="BL35">
        <v>192.833333333333</v>
      </c>
      <c r="BM35">
        <v>170.916666666667</v>
      </c>
      <c r="BN35">
        <v>140.333333333333</v>
      </c>
      <c r="BO35">
        <v>104.708333333333</v>
      </c>
      <c r="BP35">
        <v>79.1666666666667</v>
      </c>
      <c r="BQ35">
        <v>49.1666666666667</v>
      </c>
      <c r="BR35">
        <v>30.6666666666667</v>
      </c>
      <c r="BS35">
        <v>11.7916666666667</v>
      </c>
      <c r="BT35">
        <v>5.6666666666666696</v>
      </c>
      <c r="BU35">
        <v>2.0416666666666701</v>
      </c>
      <c r="BV35">
        <v>0.83333333333333304</v>
      </c>
      <c r="BW35">
        <v>0.58333333333333304</v>
      </c>
      <c r="BX35">
        <v>0.25</v>
      </c>
      <c r="BY35">
        <v>8.3333333333333301E-2</v>
      </c>
      <c r="BZ35">
        <v>0</v>
      </c>
      <c r="CA35">
        <v>0</v>
      </c>
      <c r="CB35">
        <v>0</v>
      </c>
      <c r="CC35">
        <v>0</v>
      </c>
      <c r="CD35">
        <v>0</v>
      </c>
    </row>
    <row r="36" spans="1:82" x14ac:dyDescent="0.25">
      <c r="A36" t="s">
        <v>44</v>
      </c>
      <c r="B36">
        <v>0</v>
      </c>
      <c r="C36">
        <v>0</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0</v>
      </c>
      <c r="AG36">
        <v>0</v>
      </c>
      <c r="AH36">
        <v>0.70833333333333304</v>
      </c>
      <c r="AI36">
        <v>1.9166666666666701</v>
      </c>
      <c r="AJ36">
        <v>5.25</v>
      </c>
      <c r="AK36">
        <v>13.25</v>
      </c>
      <c r="AL36">
        <v>21.5416666666667</v>
      </c>
      <c r="AM36">
        <v>37.5</v>
      </c>
      <c r="AN36">
        <v>65.375</v>
      </c>
      <c r="AO36">
        <v>107.25</v>
      </c>
      <c r="AP36">
        <v>162.291666666667</v>
      </c>
      <c r="AQ36">
        <v>259.91666666666703</v>
      </c>
      <c r="AR36">
        <v>318.79166666666703</v>
      </c>
      <c r="AS36">
        <v>381.79166666666703</v>
      </c>
      <c r="AT36">
        <v>428</v>
      </c>
      <c r="AU36">
        <v>472.04166666666703</v>
      </c>
      <c r="AV36">
        <v>486.16666666666703</v>
      </c>
      <c r="AW36">
        <v>491.75</v>
      </c>
      <c r="AX36">
        <v>481.75</v>
      </c>
      <c r="AY36">
        <v>470.83333333333297</v>
      </c>
      <c r="AZ36">
        <v>501</v>
      </c>
      <c r="BA36">
        <v>443.875</v>
      </c>
      <c r="BB36">
        <v>405.33333333333297</v>
      </c>
      <c r="BC36">
        <v>370.16666666666703</v>
      </c>
      <c r="BD36">
        <v>322.04166666666703</v>
      </c>
      <c r="BE36">
        <v>281.875</v>
      </c>
      <c r="BF36">
        <v>250.291666666667</v>
      </c>
      <c r="BG36">
        <v>216.458333333333</v>
      </c>
      <c r="BH36">
        <v>200.958333333333</v>
      </c>
      <c r="BI36">
        <v>197.875</v>
      </c>
      <c r="BJ36">
        <v>161.958333333333</v>
      </c>
      <c r="BK36">
        <v>150.75</v>
      </c>
      <c r="BL36">
        <v>137.541666666667</v>
      </c>
      <c r="BM36">
        <v>127.666666666667</v>
      </c>
      <c r="BN36">
        <v>124.708333333333</v>
      </c>
      <c r="BO36">
        <v>110.083333333333</v>
      </c>
      <c r="BP36">
        <v>109.583333333333</v>
      </c>
      <c r="BQ36">
        <v>101.208333333333</v>
      </c>
      <c r="BR36">
        <v>95.3333333333333</v>
      </c>
      <c r="BS36">
        <v>71.875</v>
      </c>
      <c r="BT36">
        <v>57.625</v>
      </c>
      <c r="BU36">
        <v>43.75</v>
      </c>
      <c r="BV36">
        <v>28.8333333333333</v>
      </c>
      <c r="BW36">
        <v>19.375</v>
      </c>
      <c r="BX36">
        <v>11.9583333333333</v>
      </c>
      <c r="BY36">
        <v>6.5</v>
      </c>
      <c r="BZ36">
        <v>3.3333333333333299</v>
      </c>
      <c r="CA36">
        <v>1.3333333333333299</v>
      </c>
      <c r="CB36">
        <v>0.58333333333333304</v>
      </c>
      <c r="CC36">
        <v>0</v>
      </c>
      <c r="CD36">
        <v>0</v>
      </c>
    </row>
    <row r="37" spans="1:82" x14ac:dyDescent="0.25">
      <c r="A37" t="s">
        <v>56</v>
      </c>
      <c r="B37">
        <v>0</v>
      </c>
      <c r="C37">
        <v>0</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v>0.375</v>
      </c>
      <c r="AL37">
        <v>1.9166666666666701</v>
      </c>
      <c r="AM37">
        <v>6.625</v>
      </c>
      <c r="AN37">
        <v>14.4166666666667</v>
      </c>
      <c r="AO37">
        <v>31.7083333333333</v>
      </c>
      <c r="AP37">
        <v>59.5416666666667</v>
      </c>
      <c r="AQ37">
        <v>114.75</v>
      </c>
      <c r="AR37">
        <v>189.958333333333</v>
      </c>
      <c r="AS37">
        <v>281.16666666666703</v>
      </c>
      <c r="AT37">
        <v>401.375</v>
      </c>
      <c r="AU37">
        <v>471.58333333333297</v>
      </c>
      <c r="AV37">
        <v>522.83333333333303</v>
      </c>
      <c r="AW37">
        <v>537.20833333333303</v>
      </c>
      <c r="AX37">
        <v>527.625</v>
      </c>
      <c r="AY37">
        <v>481.70833333333297</v>
      </c>
      <c r="AZ37">
        <v>496.41666666666703</v>
      </c>
      <c r="BA37">
        <v>436.5</v>
      </c>
      <c r="BB37">
        <v>411.875</v>
      </c>
      <c r="BC37">
        <v>397.29166666666703</v>
      </c>
      <c r="BD37">
        <v>374.5</v>
      </c>
      <c r="BE37">
        <v>374.91666666666703</v>
      </c>
      <c r="BF37">
        <v>339.41666666666703</v>
      </c>
      <c r="BG37">
        <v>304.41666666666703</v>
      </c>
      <c r="BH37">
        <v>268.95833333333297</v>
      </c>
      <c r="BI37">
        <v>249.666666666667</v>
      </c>
      <c r="BJ37">
        <v>205.25</v>
      </c>
      <c r="BK37">
        <v>186.458333333333</v>
      </c>
      <c r="BL37">
        <v>178.375</v>
      </c>
      <c r="BM37">
        <v>167.208333333333</v>
      </c>
      <c r="BN37">
        <v>155.041666666667</v>
      </c>
      <c r="BO37">
        <v>143.208333333333</v>
      </c>
      <c r="BP37">
        <v>127.083333333333</v>
      </c>
      <c r="BQ37">
        <v>95.375</v>
      </c>
      <c r="BR37">
        <v>84.75</v>
      </c>
      <c r="BS37">
        <v>53</v>
      </c>
      <c r="BT37">
        <v>35.2083333333333</v>
      </c>
      <c r="BU37">
        <v>18.25</v>
      </c>
      <c r="BV37">
        <v>8.9583333333333304</v>
      </c>
      <c r="BW37">
        <v>3.5</v>
      </c>
      <c r="BX37">
        <v>0.66666666666666696</v>
      </c>
      <c r="BY37">
        <v>0.54166666666666696</v>
      </c>
      <c r="BZ37">
        <v>0.375</v>
      </c>
      <c r="CA37">
        <v>0</v>
      </c>
      <c r="CB37">
        <v>0</v>
      </c>
      <c r="CC37">
        <v>0</v>
      </c>
      <c r="CD37">
        <v>0</v>
      </c>
    </row>
    <row r="38" spans="1:82" x14ac:dyDescent="0.25">
      <c r="A38" t="s">
        <v>70</v>
      </c>
      <c r="B38">
        <v>0</v>
      </c>
      <c r="C38">
        <v>0</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0.70833333333333304</v>
      </c>
      <c r="AI38">
        <v>2.3333333333333299</v>
      </c>
      <c r="AJ38">
        <v>6.375</v>
      </c>
      <c r="AK38">
        <v>12.9166666666667</v>
      </c>
      <c r="AL38">
        <v>23.1666666666667</v>
      </c>
      <c r="AM38">
        <v>44.7916666666667</v>
      </c>
      <c r="AN38">
        <v>83.75</v>
      </c>
      <c r="AO38">
        <v>125.041666666667</v>
      </c>
      <c r="AP38">
        <v>192.208333333333</v>
      </c>
      <c r="AQ38">
        <v>297.70833333333297</v>
      </c>
      <c r="AR38">
        <v>342.25</v>
      </c>
      <c r="AS38">
        <v>378.20833333333297</v>
      </c>
      <c r="AT38">
        <v>425.625</v>
      </c>
      <c r="AU38">
        <v>457.66666666666703</v>
      </c>
      <c r="AV38">
        <v>490.25</v>
      </c>
      <c r="AW38">
        <v>518.66666666666697</v>
      </c>
      <c r="AX38">
        <v>539.25</v>
      </c>
      <c r="AY38">
        <v>531.95833333333303</v>
      </c>
      <c r="AZ38">
        <v>519.70833333333303</v>
      </c>
      <c r="BA38">
        <v>423.5</v>
      </c>
      <c r="BB38">
        <v>377.79166666666703</v>
      </c>
      <c r="BC38">
        <v>331.45833333333297</v>
      </c>
      <c r="BD38">
        <v>285.91666666666703</v>
      </c>
      <c r="BE38">
        <v>246.083333333333</v>
      </c>
      <c r="BF38">
        <v>222.125</v>
      </c>
      <c r="BG38">
        <v>200.791666666667</v>
      </c>
      <c r="BH38">
        <v>181.541666666667</v>
      </c>
      <c r="BI38">
        <v>182.666666666667</v>
      </c>
      <c r="BJ38">
        <v>153.375</v>
      </c>
      <c r="BK38">
        <v>143.875</v>
      </c>
      <c r="BL38">
        <v>133.708333333333</v>
      </c>
      <c r="BM38">
        <v>125.541666666667</v>
      </c>
      <c r="BN38">
        <v>119.458333333333</v>
      </c>
      <c r="BO38">
        <v>111.791666666667</v>
      </c>
      <c r="BP38">
        <v>95.6666666666667</v>
      </c>
      <c r="BQ38">
        <v>90.9166666666667</v>
      </c>
      <c r="BR38">
        <v>85.1666666666667</v>
      </c>
      <c r="BS38">
        <v>67.9583333333333</v>
      </c>
      <c r="BT38">
        <v>55.5</v>
      </c>
      <c r="BU38">
        <v>44.75</v>
      </c>
      <c r="BV38">
        <v>33.9166666666667</v>
      </c>
      <c r="BW38">
        <v>23</v>
      </c>
      <c r="BX38">
        <v>14.0416666666667</v>
      </c>
      <c r="BY38">
        <v>8.7083333333333304</v>
      </c>
      <c r="BZ38">
        <v>5.0416666666666696</v>
      </c>
      <c r="CA38">
        <v>2.125</v>
      </c>
      <c r="CB38">
        <v>0.91666666666666696</v>
      </c>
      <c r="CC38">
        <v>8.3333333333333301E-2</v>
      </c>
      <c r="CD38">
        <v>0</v>
      </c>
    </row>
    <row r="39" spans="1:82" x14ac:dyDescent="0.25">
      <c r="A39" t="s">
        <v>38</v>
      </c>
      <c r="B39">
        <v>0</v>
      </c>
      <c r="C39">
        <v>0</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0.41666666666666702</v>
      </c>
      <c r="AK39">
        <v>2.4583333333333299</v>
      </c>
      <c r="AL39">
        <v>7.4166666666666696</v>
      </c>
      <c r="AM39">
        <v>18.6666666666667</v>
      </c>
      <c r="AN39">
        <v>32.25</v>
      </c>
      <c r="AO39">
        <v>55.9166666666667</v>
      </c>
      <c r="AP39">
        <v>90.4166666666667</v>
      </c>
      <c r="AQ39">
        <v>150.208333333333</v>
      </c>
      <c r="AR39">
        <v>183.041666666667</v>
      </c>
      <c r="AS39">
        <v>259.29166666666703</v>
      </c>
      <c r="AT39">
        <v>325.66666666666703</v>
      </c>
      <c r="AU39">
        <v>372.20833333333297</v>
      </c>
      <c r="AV39">
        <v>422.08333333333297</v>
      </c>
      <c r="AW39">
        <v>439.79166666666703</v>
      </c>
      <c r="AX39">
        <v>438.41666666666703</v>
      </c>
      <c r="AY39">
        <v>434</v>
      </c>
      <c r="AZ39">
        <v>453.41666666666703</v>
      </c>
      <c r="BA39">
        <v>404.08333333333297</v>
      </c>
      <c r="BB39">
        <v>397.66666666666703</v>
      </c>
      <c r="BC39">
        <v>387.33333333333297</v>
      </c>
      <c r="BD39">
        <v>373.33333333333297</v>
      </c>
      <c r="BE39">
        <v>363.5</v>
      </c>
      <c r="BF39">
        <v>352.58333333333297</v>
      </c>
      <c r="BG39">
        <v>330.79166666666703</v>
      </c>
      <c r="BH39">
        <v>310.08333333333297</v>
      </c>
      <c r="BI39">
        <v>295.79166666666703</v>
      </c>
      <c r="BJ39">
        <v>240.708333333333</v>
      </c>
      <c r="BK39">
        <v>209.875</v>
      </c>
      <c r="BL39">
        <v>197.541666666667</v>
      </c>
      <c r="BM39">
        <v>182.583333333333</v>
      </c>
      <c r="BN39">
        <v>172.291666666667</v>
      </c>
      <c r="BO39">
        <v>160.708333333333</v>
      </c>
      <c r="BP39">
        <v>150.916666666667</v>
      </c>
      <c r="BQ39">
        <v>135.541666666667</v>
      </c>
      <c r="BR39">
        <v>128.458333333333</v>
      </c>
      <c r="BS39">
        <v>92.2083333333333</v>
      </c>
      <c r="BT39">
        <v>72.2916666666667</v>
      </c>
      <c r="BU39">
        <v>49.2916666666667</v>
      </c>
      <c r="BV39">
        <v>32.7916666666667</v>
      </c>
      <c r="BW39">
        <v>20.5416666666667</v>
      </c>
      <c r="BX39">
        <v>8.4166666666666696</v>
      </c>
      <c r="BY39">
        <v>3.2083333333333299</v>
      </c>
      <c r="BZ39">
        <v>0.70833333333333304</v>
      </c>
      <c r="CA39">
        <v>0.66666666666666696</v>
      </c>
      <c r="CB39">
        <v>0.41666666666666702</v>
      </c>
      <c r="CC39">
        <v>0</v>
      </c>
      <c r="CD39">
        <v>0</v>
      </c>
    </row>
    <row r="40" spans="1:82" x14ac:dyDescent="0.25">
      <c r="A40" t="s">
        <v>34</v>
      </c>
      <c r="B40">
        <v>0</v>
      </c>
      <c r="C40">
        <v>0</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v>0</v>
      </c>
      <c r="AF40">
        <v>0.41666666666666702</v>
      </c>
      <c r="AG40">
        <v>1.2916666666666701</v>
      </c>
      <c r="AH40">
        <v>3.375</v>
      </c>
      <c r="AI40">
        <v>8.0833333333333304</v>
      </c>
      <c r="AJ40">
        <v>17.75</v>
      </c>
      <c r="AK40">
        <v>31.7916666666667</v>
      </c>
      <c r="AL40">
        <v>58.0833333333333</v>
      </c>
      <c r="AM40">
        <v>100.916666666667</v>
      </c>
      <c r="AN40">
        <v>164</v>
      </c>
      <c r="AO40">
        <v>258.875</v>
      </c>
      <c r="AP40">
        <v>362.41666666666703</v>
      </c>
      <c r="AQ40">
        <v>483.33333333333297</v>
      </c>
      <c r="AR40">
        <v>528.75</v>
      </c>
      <c r="AS40">
        <v>597.33333333333303</v>
      </c>
      <c r="AT40">
        <v>686.70833333333303</v>
      </c>
      <c r="AU40">
        <v>708.66666666666697</v>
      </c>
      <c r="AV40">
        <v>678.66666666666697</v>
      </c>
      <c r="AW40">
        <v>585.375</v>
      </c>
      <c r="AX40">
        <v>490.20833333333297</v>
      </c>
      <c r="AY40">
        <v>400</v>
      </c>
      <c r="AZ40">
        <v>375.91666666666703</v>
      </c>
      <c r="BA40">
        <v>293.45833333333297</v>
      </c>
      <c r="BB40">
        <v>246.166666666667</v>
      </c>
      <c r="BC40">
        <v>220.666666666667</v>
      </c>
      <c r="BD40">
        <v>192.541666666667</v>
      </c>
      <c r="BE40">
        <v>182.708333333333</v>
      </c>
      <c r="BF40">
        <v>159.833333333333</v>
      </c>
      <c r="BG40">
        <v>140.5</v>
      </c>
      <c r="BH40">
        <v>130</v>
      </c>
      <c r="BI40">
        <v>126.291666666667</v>
      </c>
      <c r="BJ40">
        <v>102.166666666667</v>
      </c>
      <c r="BK40">
        <v>83.6666666666667</v>
      </c>
      <c r="BL40">
        <v>73.875</v>
      </c>
      <c r="BM40">
        <v>61.7916666666667</v>
      </c>
      <c r="BN40">
        <v>52</v>
      </c>
      <c r="BO40">
        <v>43.0833333333333</v>
      </c>
      <c r="BP40">
        <v>32.3333333333333</v>
      </c>
      <c r="BQ40">
        <v>26.0416666666667</v>
      </c>
      <c r="BR40">
        <v>20.8333333333333</v>
      </c>
      <c r="BS40">
        <v>13.125</v>
      </c>
      <c r="BT40">
        <v>8.5416666666666696</v>
      </c>
      <c r="BU40">
        <v>4.4166666666666696</v>
      </c>
      <c r="BV40">
        <v>1.6666666666666701</v>
      </c>
      <c r="BW40">
        <v>1.2083333333333299</v>
      </c>
      <c r="BX40">
        <v>0.79166666666666696</v>
      </c>
      <c r="BY40">
        <v>0.33333333333333298</v>
      </c>
      <c r="BZ40">
        <v>0</v>
      </c>
      <c r="CA40">
        <v>0</v>
      </c>
      <c r="CB40">
        <v>0</v>
      </c>
      <c r="CC40">
        <v>0</v>
      </c>
      <c r="CD40">
        <v>0</v>
      </c>
    </row>
    <row r="41" spans="1:82" x14ac:dyDescent="0.25">
      <c r="A41" t="s">
        <v>23</v>
      </c>
      <c r="B41">
        <v>0</v>
      </c>
      <c r="C41">
        <v>0</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0.16666666666666699</v>
      </c>
      <c r="AI41">
        <v>0.83333333333333304</v>
      </c>
      <c r="AJ41">
        <v>3.0833333333333299</v>
      </c>
      <c r="AK41">
        <v>8.0833333333333304</v>
      </c>
      <c r="AL41">
        <v>15.4166666666667</v>
      </c>
      <c r="AM41">
        <v>30.5</v>
      </c>
      <c r="AN41">
        <v>53.375</v>
      </c>
      <c r="AO41">
        <v>89.5833333333333</v>
      </c>
      <c r="AP41">
        <v>140.375</v>
      </c>
      <c r="AQ41">
        <v>214.25</v>
      </c>
      <c r="AR41">
        <v>263.83333333333297</v>
      </c>
      <c r="AS41">
        <v>331.25</v>
      </c>
      <c r="AT41">
        <v>370.79166666666703</v>
      </c>
      <c r="AU41">
        <v>412.79166666666703</v>
      </c>
      <c r="AV41">
        <v>431.66666666666703</v>
      </c>
      <c r="AW41">
        <v>425.5</v>
      </c>
      <c r="AX41">
        <v>411.91666666666703</v>
      </c>
      <c r="AY41">
        <v>385.20833333333297</v>
      </c>
      <c r="AZ41">
        <v>406.625</v>
      </c>
      <c r="BA41">
        <v>363.04166666666703</v>
      </c>
      <c r="BB41">
        <v>353.875</v>
      </c>
      <c r="BC41">
        <v>353.91666666666703</v>
      </c>
      <c r="BD41">
        <v>345.66666666666703</v>
      </c>
      <c r="BE41">
        <v>326.08333333333297</v>
      </c>
      <c r="BF41">
        <v>306.08333333333297</v>
      </c>
      <c r="BG41">
        <v>285.16666666666703</v>
      </c>
      <c r="BH41">
        <v>266.08333333333297</v>
      </c>
      <c r="BI41">
        <v>263.83333333333297</v>
      </c>
      <c r="BJ41">
        <v>216.416666666667</v>
      </c>
      <c r="BK41">
        <v>201.791666666667</v>
      </c>
      <c r="BL41">
        <v>177</v>
      </c>
      <c r="BM41">
        <v>163.416666666667</v>
      </c>
      <c r="BN41">
        <v>148.791666666667</v>
      </c>
      <c r="BO41">
        <v>135.125</v>
      </c>
      <c r="BP41">
        <v>126</v>
      </c>
      <c r="BQ41">
        <v>118.291666666667</v>
      </c>
      <c r="BR41">
        <v>128.833333333333</v>
      </c>
      <c r="BS41">
        <v>109.333333333333</v>
      </c>
      <c r="BT41">
        <v>97.0416666666667</v>
      </c>
      <c r="BU41">
        <v>87.7083333333333</v>
      </c>
      <c r="BV41">
        <v>66.8333333333333</v>
      </c>
      <c r="BW41">
        <v>52</v>
      </c>
      <c r="BX41">
        <v>32.0833333333333</v>
      </c>
      <c r="BY41">
        <v>21.5833333333333</v>
      </c>
      <c r="BZ41">
        <v>11.5</v>
      </c>
      <c r="CA41">
        <v>4.5416666666666696</v>
      </c>
      <c r="CB41">
        <v>1.75</v>
      </c>
      <c r="CC41">
        <v>0.95833333333333304</v>
      </c>
      <c r="CD41">
        <v>0</v>
      </c>
    </row>
    <row r="42" spans="1:82" x14ac:dyDescent="0.25">
      <c r="A42" t="s">
        <v>60</v>
      </c>
      <c r="B42">
        <v>0</v>
      </c>
      <c r="C42">
        <v>0</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0.20833333333333301</v>
      </c>
      <c r="AM42">
        <v>1.9583333333333299</v>
      </c>
      <c r="AN42">
        <v>8.0416666666666696</v>
      </c>
      <c r="AO42">
        <v>17.5833333333333</v>
      </c>
      <c r="AP42">
        <v>37.6666666666667</v>
      </c>
      <c r="AQ42">
        <v>80.75</v>
      </c>
      <c r="AR42">
        <v>122.791666666667</v>
      </c>
      <c r="AS42">
        <v>184.25</v>
      </c>
      <c r="AT42">
        <v>272.75</v>
      </c>
      <c r="AU42">
        <v>372</v>
      </c>
      <c r="AV42">
        <v>460.45833333333297</v>
      </c>
      <c r="AW42">
        <v>530.70833333333303</v>
      </c>
      <c r="AX42">
        <v>557.75</v>
      </c>
      <c r="AY42">
        <v>548.83333333333303</v>
      </c>
      <c r="AZ42">
        <v>588.79166666666697</v>
      </c>
      <c r="BA42">
        <v>519.45833333333303</v>
      </c>
      <c r="BB42">
        <v>512.5</v>
      </c>
      <c r="BC42">
        <v>474.25</v>
      </c>
      <c r="BD42">
        <v>453.66666666666703</v>
      </c>
      <c r="BE42">
        <v>425</v>
      </c>
      <c r="BF42">
        <v>405.375</v>
      </c>
      <c r="BG42">
        <v>352.20833333333297</v>
      </c>
      <c r="BH42">
        <v>313.08333333333297</v>
      </c>
      <c r="BI42">
        <v>286.08333333333297</v>
      </c>
      <c r="BJ42">
        <v>233.125</v>
      </c>
      <c r="BK42">
        <v>211.666666666667</v>
      </c>
      <c r="BL42">
        <v>192.833333333333</v>
      </c>
      <c r="BM42">
        <v>170.916666666667</v>
      </c>
      <c r="BN42">
        <v>140.333333333333</v>
      </c>
      <c r="BO42">
        <v>104.708333333333</v>
      </c>
      <c r="BP42">
        <v>79.1666666666667</v>
      </c>
      <c r="BQ42">
        <v>49.1666666666667</v>
      </c>
      <c r="BR42">
        <v>30.6666666666667</v>
      </c>
      <c r="BS42">
        <v>11.7916666666667</v>
      </c>
      <c r="BT42">
        <v>5.6666666666666696</v>
      </c>
      <c r="BU42">
        <v>2.0416666666666701</v>
      </c>
      <c r="BV42">
        <v>0.83333333333333304</v>
      </c>
      <c r="BW42">
        <v>0.58333333333333304</v>
      </c>
      <c r="BX42">
        <v>0.25</v>
      </c>
      <c r="BY42">
        <v>8.3333333333333301E-2</v>
      </c>
      <c r="BZ42">
        <v>0</v>
      </c>
      <c r="CA42">
        <v>0</v>
      </c>
      <c r="CB42">
        <v>0</v>
      </c>
      <c r="CC42">
        <v>0</v>
      </c>
      <c r="CD42">
        <v>0</v>
      </c>
    </row>
    <row r="43" spans="1:82" x14ac:dyDescent="0.25">
      <c r="A43" t="s">
        <v>48</v>
      </c>
      <c r="B43">
        <v>0</v>
      </c>
      <c r="C43">
        <v>0</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0.20833333333333301</v>
      </c>
      <c r="AM43">
        <v>1.9583333333333299</v>
      </c>
      <c r="AN43">
        <v>8.0416666666666696</v>
      </c>
      <c r="AO43">
        <v>17.5833333333333</v>
      </c>
      <c r="AP43">
        <v>37.6666666666667</v>
      </c>
      <c r="AQ43">
        <v>80.75</v>
      </c>
      <c r="AR43">
        <v>122.791666666667</v>
      </c>
      <c r="AS43">
        <v>184.25</v>
      </c>
      <c r="AT43">
        <v>272.75</v>
      </c>
      <c r="AU43">
        <v>372</v>
      </c>
      <c r="AV43">
        <v>460.45833333333297</v>
      </c>
      <c r="AW43">
        <v>530.70833333333303</v>
      </c>
      <c r="AX43">
        <v>557.75</v>
      </c>
      <c r="AY43">
        <v>548.83333333333303</v>
      </c>
      <c r="AZ43">
        <v>588.79166666666697</v>
      </c>
      <c r="BA43">
        <v>519.45833333333303</v>
      </c>
      <c r="BB43">
        <v>512.5</v>
      </c>
      <c r="BC43">
        <v>474.25</v>
      </c>
      <c r="BD43">
        <v>453.66666666666703</v>
      </c>
      <c r="BE43">
        <v>425</v>
      </c>
      <c r="BF43">
        <v>405.375</v>
      </c>
      <c r="BG43">
        <v>352.20833333333297</v>
      </c>
      <c r="BH43">
        <v>313.08333333333297</v>
      </c>
      <c r="BI43">
        <v>286.08333333333297</v>
      </c>
      <c r="BJ43">
        <v>233.125</v>
      </c>
      <c r="BK43">
        <v>211.666666666667</v>
      </c>
      <c r="BL43">
        <v>192.833333333333</v>
      </c>
      <c r="BM43">
        <v>170.916666666667</v>
      </c>
      <c r="BN43">
        <v>140.333333333333</v>
      </c>
      <c r="BO43">
        <v>104.708333333333</v>
      </c>
      <c r="BP43">
        <v>79.1666666666667</v>
      </c>
      <c r="BQ43">
        <v>49.1666666666667</v>
      </c>
      <c r="BR43">
        <v>30.6666666666667</v>
      </c>
      <c r="BS43">
        <v>11.7916666666667</v>
      </c>
      <c r="BT43">
        <v>5.6666666666666696</v>
      </c>
      <c r="BU43">
        <v>2.0416666666666701</v>
      </c>
      <c r="BV43">
        <v>0.83333333333333304</v>
      </c>
      <c r="BW43">
        <v>0.58333333333333304</v>
      </c>
      <c r="BX43">
        <v>0.25</v>
      </c>
      <c r="BY43">
        <v>8.3333333333333301E-2</v>
      </c>
      <c r="BZ43">
        <v>0</v>
      </c>
      <c r="CA43">
        <v>0</v>
      </c>
      <c r="CB43">
        <v>0</v>
      </c>
      <c r="CC43">
        <v>0</v>
      </c>
      <c r="CD43">
        <v>0</v>
      </c>
    </row>
    <row r="44" spans="1:82" x14ac:dyDescent="0.25">
      <c r="A44" t="s">
        <v>42</v>
      </c>
      <c r="B44">
        <v>0</v>
      </c>
      <c r="C44">
        <v>0</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0.20833333333333301</v>
      </c>
      <c r="AM44">
        <v>1.9583333333333299</v>
      </c>
      <c r="AN44">
        <v>8.0416666666666696</v>
      </c>
      <c r="AO44">
        <v>17.5833333333333</v>
      </c>
      <c r="AP44">
        <v>37.6666666666667</v>
      </c>
      <c r="AQ44">
        <v>80.75</v>
      </c>
      <c r="AR44">
        <v>122.791666666667</v>
      </c>
      <c r="AS44">
        <v>184.25</v>
      </c>
      <c r="AT44">
        <v>272.75</v>
      </c>
      <c r="AU44">
        <v>372</v>
      </c>
      <c r="AV44">
        <v>460.45833333333297</v>
      </c>
      <c r="AW44">
        <v>530.70833333333303</v>
      </c>
      <c r="AX44">
        <v>557.75</v>
      </c>
      <c r="AY44">
        <v>548.83333333333303</v>
      </c>
      <c r="AZ44">
        <v>588.79166666666697</v>
      </c>
      <c r="BA44">
        <v>519.45833333333303</v>
      </c>
      <c r="BB44">
        <v>512.5</v>
      </c>
      <c r="BC44">
        <v>474.25</v>
      </c>
      <c r="BD44">
        <v>453.66666666666703</v>
      </c>
      <c r="BE44">
        <v>425</v>
      </c>
      <c r="BF44">
        <v>405.375</v>
      </c>
      <c r="BG44">
        <v>352.20833333333297</v>
      </c>
      <c r="BH44">
        <v>313.08333333333297</v>
      </c>
      <c r="BI44">
        <v>286.08333333333297</v>
      </c>
      <c r="BJ44">
        <v>233.125</v>
      </c>
      <c r="BK44">
        <v>211.666666666667</v>
      </c>
      <c r="BL44">
        <v>192.833333333333</v>
      </c>
      <c r="BM44">
        <v>170.916666666667</v>
      </c>
      <c r="BN44">
        <v>140.333333333333</v>
      </c>
      <c r="BO44">
        <v>104.708333333333</v>
      </c>
      <c r="BP44">
        <v>79.1666666666667</v>
      </c>
      <c r="BQ44">
        <v>49.1666666666667</v>
      </c>
      <c r="BR44">
        <v>30.6666666666667</v>
      </c>
      <c r="BS44">
        <v>11.7916666666667</v>
      </c>
      <c r="BT44">
        <v>5.6666666666666696</v>
      </c>
      <c r="BU44">
        <v>2.0416666666666701</v>
      </c>
      <c r="BV44">
        <v>0.83333333333333304</v>
      </c>
      <c r="BW44">
        <v>0.58333333333333304</v>
      </c>
      <c r="BX44">
        <v>0.25</v>
      </c>
      <c r="BY44">
        <v>8.3333333333333301E-2</v>
      </c>
      <c r="BZ44">
        <v>0</v>
      </c>
      <c r="CA44">
        <v>0</v>
      </c>
      <c r="CB44">
        <v>0</v>
      </c>
      <c r="CC44">
        <v>0</v>
      </c>
      <c r="CD44">
        <v>0</v>
      </c>
    </row>
    <row r="45" spans="1:82" x14ac:dyDescent="0.25">
      <c r="A45" t="s">
        <v>53</v>
      </c>
      <c r="B45">
        <v>0</v>
      </c>
      <c r="C45">
        <v>0</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0.41666666666666702</v>
      </c>
      <c r="AG45">
        <v>1.2916666666666701</v>
      </c>
      <c r="AH45">
        <v>3.375</v>
      </c>
      <c r="AI45">
        <v>8.0833333333333304</v>
      </c>
      <c r="AJ45">
        <v>17.75</v>
      </c>
      <c r="AK45">
        <v>31.7916666666667</v>
      </c>
      <c r="AL45">
        <v>58.0833333333333</v>
      </c>
      <c r="AM45">
        <v>100.916666666667</v>
      </c>
      <c r="AN45">
        <v>164</v>
      </c>
      <c r="AO45">
        <v>258.875</v>
      </c>
      <c r="AP45">
        <v>362.41666666666703</v>
      </c>
      <c r="AQ45">
        <v>483.33333333333297</v>
      </c>
      <c r="AR45">
        <v>528.75</v>
      </c>
      <c r="AS45">
        <v>597.33333333333303</v>
      </c>
      <c r="AT45">
        <v>686.70833333333303</v>
      </c>
      <c r="AU45">
        <v>708.66666666666697</v>
      </c>
      <c r="AV45">
        <v>678.66666666666697</v>
      </c>
      <c r="AW45">
        <v>585.375</v>
      </c>
      <c r="AX45">
        <v>490.20833333333297</v>
      </c>
      <c r="AY45">
        <v>400</v>
      </c>
      <c r="AZ45">
        <v>375.91666666666703</v>
      </c>
      <c r="BA45">
        <v>293.45833333333297</v>
      </c>
      <c r="BB45">
        <v>246.166666666667</v>
      </c>
      <c r="BC45">
        <v>220.666666666667</v>
      </c>
      <c r="BD45">
        <v>192.541666666667</v>
      </c>
      <c r="BE45">
        <v>182.708333333333</v>
      </c>
      <c r="BF45">
        <v>159.833333333333</v>
      </c>
      <c r="BG45">
        <v>140.5</v>
      </c>
      <c r="BH45">
        <v>130</v>
      </c>
      <c r="BI45">
        <v>126.291666666667</v>
      </c>
      <c r="BJ45">
        <v>102.166666666667</v>
      </c>
      <c r="BK45">
        <v>83.6666666666667</v>
      </c>
      <c r="BL45">
        <v>73.875</v>
      </c>
      <c r="BM45">
        <v>61.7916666666667</v>
      </c>
      <c r="BN45">
        <v>52</v>
      </c>
      <c r="BO45">
        <v>43.0833333333333</v>
      </c>
      <c r="BP45">
        <v>32.3333333333333</v>
      </c>
      <c r="BQ45">
        <v>26.0416666666667</v>
      </c>
      <c r="BR45">
        <v>20.8333333333333</v>
      </c>
      <c r="BS45">
        <v>13.125</v>
      </c>
      <c r="BT45">
        <v>8.5416666666666696</v>
      </c>
      <c r="BU45">
        <v>4.4166666666666696</v>
      </c>
      <c r="BV45">
        <v>1.6666666666666701</v>
      </c>
      <c r="BW45">
        <v>1.2083333333333299</v>
      </c>
      <c r="BX45">
        <v>0.79166666666666696</v>
      </c>
      <c r="BY45">
        <v>0.33333333333333298</v>
      </c>
      <c r="BZ45">
        <v>0</v>
      </c>
      <c r="CA45">
        <v>0</v>
      </c>
      <c r="CB45">
        <v>0</v>
      </c>
      <c r="CC45">
        <v>0</v>
      </c>
      <c r="CD45">
        <v>0</v>
      </c>
    </row>
    <row r="46" spans="1:82" x14ac:dyDescent="0.25">
      <c r="A46" t="s">
        <v>92</v>
      </c>
      <c r="B46">
        <v>0</v>
      </c>
      <c r="C46">
        <v>0</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0.58333333333333304</v>
      </c>
      <c r="AH46">
        <v>5.4166666666666696</v>
      </c>
      <c r="AI46">
        <v>15.6666666666667</v>
      </c>
      <c r="AJ46">
        <v>34.875</v>
      </c>
      <c r="AK46">
        <v>58.6666666666667</v>
      </c>
      <c r="AL46">
        <v>87.9583333333333</v>
      </c>
      <c r="AM46">
        <v>132.291666666667</v>
      </c>
      <c r="AN46">
        <v>171.666666666667</v>
      </c>
      <c r="AO46">
        <v>221.541666666667</v>
      </c>
      <c r="AP46">
        <v>282.58333333333297</v>
      </c>
      <c r="AQ46">
        <v>351.70833333333297</v>
      </c>
      <c r="AR46">
        <v>346.45833333333297</v>
      </c>
      <c r="AS46">
        <v>374.125</v>
      </c>
      <c r="AT46">
        <v>377.91666666666703</v>
      </c>
      <c r="AU46">
        <v>373.70833333333297</v>
      </c>
      <c r="AV46">
        <v>361.54166666666703</v>
      </c>
      <c r="AW46">
        <v>342.16666666666703</v>
      </c>
      <c r="AX46">
        <v>336.79166666666703</v>
      </c>
      <c r="AY46">
        <v>326</v>
      </c>
      <c r="AZ46">
        <v>348.41666666666703</v>
      </c>
      <c r="BA46">
        <v>325.66666666666703</v>
      </c>
      <c r="BB46">
        <v>322.79166666666703</v>
      </c>
      <c r="BC46">
        <v>327.20833333333297</v>
      </c>
      <c r="BD46">
        <v>317.66666666666703</v>
      </c>
      <c r="BE46">
        <v>303</v>
      </c>
      <c r="BF46">
        <v>284.20833333333297</v>
      </c>
      <c r="BG46">
        <v>266.58333333333297</v>
      </c>
      <c r="BH46">
        <v>228.166666666667</v>
      </c>
      <c r="BI46">
        <v>223.041666666667</v>
      </c>
      <c r="BJ46">
        <v>177.208333333333</v>
      </c>
      <c r="BK46">
        <v>163.125</v>
      </c>
      <c r="BL46">
        <v>146.291666666667</v>
      </c>
      <c r="BM46">
        <v>143.041666666667</v>
      </c>
      <c r="BN46">
        <v>139.041666666667</v>
      </c>
      <c r="BO46">
        <v>136.916666666667</v>
      </c>
      <c r="BP46">
        <v>139.958333333333</v>
      </c>
      <c r="BQ46">
        <v>134.666666666667</v>
      </c>
      <c r="BR46">
        <v>134.708333333333</v>
      </c>
      <c r="BS46">
        <v>107.208333333333</v>
      </c>
      <c r="BT46">
        <v>80.4166666666667</v>
      </c>
      <c r="BU46">
        <v>53.75</v>
      </c>
      <c r="BV46">
        <v>30.9583333333333</v>
      </c>
      <c r="BW46">
        <v>15.5416666666667</v>
      </c>
      <c r="BX46">
        <v>6.5833333333333304</v>
      </c>
      <c r="BY46">
        <v>1.9583333333333299</v>
      </c>
      <c r="BZ46">
        <v>0.20833333333333301</v>
      </c>
      <c r="CA46">
        <v>0</v>
      </c>
      <c r="CB46">
        <v>0</v>
      </c>
      <c r="CC46">
        <v>0</v>
      </c>
      <c r="CD46">
        <v>0</v>
      </c>
    </row>
    <row r="47" spans="1:82" x14ac:dyDescent="0.25">
      <c r="A47" t="s">
        <v>41</v>
      </c>
      <c r="B47">
        <v>0</v>
      </c>
      <c r="C47">
        <v>0</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4.1666666666666699E-2</v>
      </c>
      <c r="AS47">
        <v>1.2916666666666701</v>
      </c>
      <c r="AT47">
        <v>6.7083333333333304</v>
      </c>
      <c r="AU47">
        <v>34.9583333333333</v>
      </c>
      <c r="AV47">
        <v>119.708333333333</v>
      </c>
      <c r="AW47">
        <v>317.75</v>
      </c>
      <c r="AX47">
        <v>624.20833333333303</v>
      </c>
      <c r="AY47">
        <v>898.95833333333303</v>
      </c>
      <c r="AZ47">
        <v>1144.375</v>
      </c>
      <c r="BA47">
        <v>1040.6666666666699</v>
      </c>
      <c r="BB47">
        <v>992.25</v>
      </c>
      <c r="BC47">
        <v>918.29166666666697</v>
      </c>
      <c r="BD47">
        <v>797.29166666666697</v>
      </c>
      <c r="BE47">
        <v>646.58333333333303</v>
      </c>
      <c r="BF47">
        <v>469.29166666666703</v>
      </c>
      <c r="BG47">
        <v>327.58333333333297</v>
      </c>
      <c r="BH47">
        <v>193.291666666667</v>
      </c>
      <c r="BI47">
        <v>119.625</v>
      </c>
      <c r="BJ47">
        <v>54.125</v>
      </c>
      <c r="BK47">
        <v>28.4583333333333</v>
      </c>
      <c r="BL47">
        <v>14.1666666666667</v>
      </c>
      <c r="BM47">
        <v>6.2083333333333304</v>
      </c>
      <c r="BN47">
        <v>2.5</v>
      </c>
      <c r="BO47">
        <v>1.25</v>
      </c>
      <c r="BP47">
        <v>0.20833333333333301</v>
      </c>
      <c r="BQ47">
        <v>8.3333333333333301E-2</v>
      </c>
      <c r="BR47">
        <v>8.3333333333333301E-2</v>
      </c>
      <c r="BS47">
        <v>4.1666666666666699E-2</v>
      </c>
      <c r="BT47">
        <v>0</v>
      </c>
      <c r="BU47">
        <v>0</v>
      </c>
      <c r="BV47">
        <v>0</v>
      </c>
      <c r="BW47">
        <v>0</v>
      </c>
      <c r="BX47">
        <v>0</v>
      </c>
      <c r="BY47">
        <v>0</v>
      </c>
      <c r="BZ47">
        <v>0</v>
      </c>
      <c r="CA47">
        <v>0</v>
      </c>
      <c r="CB47">
        <v>0</v>
      </c>
      <c r="CC47">
        <v>0</v>
      </c>
      <c r="CD47">
        <v>0</v>
      </c>
    </row>
    <row r="48" spans="1:82" x14ac:dyDescent="0.25">
      <c r="A48" t="s">
        <v>87</v>
      </c>
      <c r="B48">
        <v>0</v>
      </c>
      <c r="C48">
        <v>0</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0.20833333333333301</v>
      </c>
      <c r="AM48">
        <v>1.9583333333333299</v>
      </c>
      <c r="AN48">
        <v>8.0416666666666696</v>
      </c>
      <c r="AO48">
        <v>17.5833333333333</v>
      </c>
      <c r="AP48">
        <v>37.6666666666667</v>
      </c>
      <c r="AQ48">
        <v>80.75</v>
      </c>
      <c r="AR48">
        <v>122.791666666667</v>
      </c>
      <c r="AS48">
        <v>184.25</v>
      </c>
      <c r="AT48">
        <v>272.75</v>
      </c>
      <c r="AU48">
        <v>372</v>
      </c>
      <c r="AV48">
        <v>460.45833333333297</v>
      </c>
      <c r="AW48">
        <v>530.70833333333303</v>
      </c>
      <c r="AX48">
        <v>557.75</v>
      </c>
      <c r="AY48">
        <v>548.83333333333303</v>
      </c>
      <c r="AZ48">
        <v>588.79166666666697</v>
      </c>
      <c r="BA48">
        <v>519.45833333333303</v>
      </c>
      <c r="BB48">
        <v>512.5</v>
      </c>
      <c r="BC48">
        <v>474.25</v>
      </c>
      <c r="BD48">
        <v>453.66666666666703</v>
      </c>
      <c r="BE48">
        <v>425</v>
      </c>
      <c r="BF48">
        <v>405.375</v>
      </c>
      <c r="BG48">
        <v>352.20833333333297</v>
      </c>
      <c r="BH48">
        <v>313.08333333333297</v>
      </c>
      <c r="BI48">
        <v>286.08333333333297</v>
      </c>
      <c r="BJ48">
        <v>233.125</v>
      </c>
      <c r="BK48">
        <v>211.666666666667</v>
      </c>
      <c r="BL48">
        <v>192.833333333333</v>
      </c>
      <c r="BM48">
        <v>170.916666666667</v>
      </c>
      <c r="BN48">
        <v>140.333333333333</v>
      </c>
      <c r="BO48">
        <v>104.708333333333</v>
      </c>
      <c r="BP48">
        <v>79.1666666666667</v>
      </c>
      <c r="BQ48">
        <v>49.1666666666667</v>
      </c>
      <c r="BR48">
        <v>30.6666666666667</v>
      </c>
      <c r="BS48">
        <v>11.7916666666667</v>
      </c>
      <c r="BT48">
        <v>5.6666666666666696</v>
      </c>
      <c r="BU48">
        <v>2.0416666666666701</v>
      </c>
      <c r="BV48">
        <v>0.83333333333333304</v>
      </c>
      <c r="BW48">
        <v>0.58333333333333304</v>
      </c>
      <c r="BX48">
        <v>0.25</v>
      </c>
      <c r="BY48">
        <v>8.3333333333333301E-2</v>
      </c>
      <c r="BZ48">
        <v>0</v>
      </c>
      <c r="CA48">
        <v>0</v>
      </c>
      <c r="CB48">
        <v>0</v>
      </c>
      <c r="CC48">
        <v>0</v>
      </c>
      <c r="CD48">
        <v>0</v>
      </c>
    </row>
    <row r="49" spans="1:82" x14ac:dyDescent="0.25">
      <c r="A49" t="s">
        <v>31</v>
      </c>
      <c r="B49">
        <v>0</v>
      </c>
      <c r="C49">
        <v>0</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0.5</v>
      </c>
      <c r="AO49">
        <v>1.0833333333333299</v>
      </c>
      <c r="AP49">
        <v>5.2083333333333304</v>
      </c>
      <c r="AQ49">
        <v>16.2083333333333</v>
      </c>
      <c r="AR49">
        <v>39.4166666666667</v>
      </c>
      <c r="AS49">
        <v>89.375</v>
      </c>
      <c r="AT49">
        <v>164.541666666667</v>
      </c>
      <c r="AU49">
        <v>283.33333333333297</v>
      </c>
      <c r="AV49">
        <v>421.16666666666703</v>
      </c>
      <c r="AW49">
        <v>550.75</v>
      </c>
      <c r="AX49">
        <v>655.08333333333303</v>
      </c>
      <c r="AY49">
        <v>689.16666666666697</v>
      </c>
      <c r="AZ49">
        <v>722</v>
      </c>
      <c r="BA49">
        <v>640.95833333333303</v>
      </c>
      <c r="BB49">
        <v>601.875</v>
      </c>
      <c r="BC49">
        <v>567.16666666666697</v>
      </c>
      <c r="BD49">
        <v>525.5</v>
      </c>
      <c r="BE49">
        <v>485.16666666666703</v>
      </c>
      <c r="BF49">
        <v>435.25</v>
      </c>
      <c r="BG49">
        <v>371.875</v>
      </c>
      <c r="BH49">
        <v>307.91666666666703</v>
      </c>
      <c r="BI49">
        <v>274.45833333333297</v>
      </c>
      <c r="BJ49">
        <v>227.041666666667</v>
      </c>
      <c r="BK49">
        <v>188.708333333333</v>
      </c>
      <c r="BL49">
        <v>157.458333333333</v>
      </c>
      <c r="BM49">
        <v>129.625</v>
      </c>
      <c r="BN49">
        <v>92.125</v>
      </c>
      <c r="BO49">
        <v>59.75</v>
      </c>
      <c r="BP49">
        <v>32.7916666666667</v>
      </c>
      <c r="BQ49">
        <v>13.4583333333333</v>
      </c>
      <c r="BR49">
        <v>7.4583333333333304</v>
      </c>
      <c r="BS49">
        <v>1.875</v>
      </c>
      <c r="BT49">
        <v>1.0416666666666701</v>
      </c>
      <c r="BU49">
        <v>0.54166666666666696</v>
      </c>
      <c r="BV49">
        <v>0.125</v>
      </c>
      <c r="BW49">
        <v>0</v>
      </c>
      <c r="BX49">
        <v>0</v>
      </c>
      <c r="BY49">
        <v>0</v>
      </c>
      <c r="BZ49">
        <v>0</v>
      </c>
      <c r="CA49">
        <v>0</v>
      </c>
      <c r="CB49">
        <v>0</v>
      </c>
      <c r="CC49">
        <v>0</v>
      </c>
      <c r="CD49">
        <v>0</v>
      </c>
    </row>
    <row r="50" spans="1:82" x14ac:dyDescent="0.25">
      <c r="A50" t="s">
        <v>82</v>
      </c>
      <c r="B50">
        <v>0</v>
      </c>
      <c r="C50">
        <v>0</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0.41666666666666702</v>
      </c>
      <c r="AK50">
        <v>2.4583333333333299</v>
      </c>
      <c r="AL50">
        <v>7.4166666666666696</v>
      </c>
      <c r="AM50">
        <v>18.6666666666667</v>
      </c>
      <c r="AN50">
        <v>32.25</v>
      </c>
      <c r="AO50">
        <v>55.9166666666667</v>
      </c>
      <c r="AP50">
        <v>90.4166666666667</v>
      </c>
      <c r="AQ50">
        <v>150.208333333333</v>
      </c>
      <c r="AR50">
        <v>183.041666666667</v>
      </c>
      <c r="AS50">
        <v>259.29166666666703</v>
      </c>
      <c r="AT50">
        <v>325.66666666666703</v>
      </c>
      <c r="AU50">
        <v>372.20833333333297</v>
      </c>
      <c r="AV50">
        <v>422.08333333333297</v>
      </c>
      <c r="AW50">
        <v>439.79166666666703</v>
      </c>
      <c r="AX50">
        <v>438.41666666666703</v>
      </c>
      <c r="AY50">
        <v>434</v>
      </c>
      <c r="AZ50">
        <v>453.41666666666703</v>
      </c>
      <c r="BA50">
        <v>404.08333333333297</v>
      </c>
      <c r="BB50">
        <v>397.66666666666703</v>
      </c>
      <c r="BC50">
        <v>387.33333333333297</v>
      </c>
      <c r="BD50">
        <v>373.33333333333297</v>
      </c>
      <c r="BE50">
        <v>363.5</v>
      </c>
      <c r="BF50">
        <v>352.58333333333297</v>
      </c>
      <c r="BG50">
        <v>330.79166666666703</v>
      </c>
      <c r="BH50">
        <v>310.08333333333297</v>
      </c>
      <c r="BI50">
        <v>295.79166666666703</v>
      </c>
      <c r="BJ50">
        <v>240.708333333333</v>
      </c>
      <c r="BK50">
        <v>209.875</v>
      </c>
      <c r="BL50">
        <v>197.541666666667</v>
      </c>
      <c r="BM50">
        <v>182.583333333333</v>
      </c>
      <c r="BN50">
        <v>172.291666666667</v>
      </c>
      <c r="BO50">
        <v>160.708333333333</v>
      </c>
      <c r="BP50">
        <v>150.916666666667</v>
      </c>
      <c r="BQ50">
        <v>135.541666666667</v>
      </c>
      <c r="BR50">
        <v>128.458333333333</v>
      </c>
      <c r="BS50">
        <v>92.2083333333333</v>
      </c>
      <c r="BT50">
        <v>72.2916666666667</v>
      </c>
      <c r="BU50">
        <v>49.2916666666667</v>
      </c>
      <c r="BV50">
        <v>32.7916666666667</v>
      </c>
      <c r="BW50">
        <v>20.5416666666667</v>
      </c>
      <c r="BX50">
        <v>8.4166666666666696</v>
      </c>
      <c r="BY50">
        <v>3.2083333333333299</v>
      </c>
      <c r="BZ50">
        <v>0.70833333333333304</v>
      </c>
      <c r="CA50">
        <v>0.66666666666666696</v>
      </c>
      <c r="CB50">
        <v>0.41666666666666702</v>
      </c>
      <c r="CC50">
        <v>0</v>
      </c>
      <c r="CD50">
        <v>0</v>
      </c>
    </row>
    <row r="51" spans="1:82" x14ac:dyDescent="0.25">
      <c r="A51" t="s">
        <v>49</v>
      </c>
      <c r="B51">
        <v>0</v>
      </c>
      <c r="C51">
        <v>0</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2.1666666666666701</v>
      </c>
      <c r="AI51">
        <v>7.4166666666666696</v>
      </c>
      <c r="AJ51">
        <v>17.0833333333333</v>
      </c>
      <c r="AK51">
        <v>38.9166666666667</v>
      </c>
      <c r="AL51">
        <v>61.4166666666667</v>
      </c>
      <c r="AM51">
        <v>89.8333333333333</v>
      </c>
      <c r="AN51">
        <v>133.75</v>
      </c>
      <c r="AO51">
        <v>180.333333333333</v>
      </c>
      <c r="AP51">
        <v>234.375</v>
      </c>
      <c r="AQ51">
        <v>332.70833333333297</v>
      </c>
      <c r="AR51">
        <v>350.20833333333297</v>
      </c>
      <c r="AS51">
        <v>382.16666666666703</v>
      </c>
      <c r="AT51">
        <v>396.54166666666703</v>
      </c>
      <c r="AU51">
        <v>408.79166666666703</v>
      </c>
      <c r="AV51">
        <v>387.83333333333297</v>
      </c>
      <c r="AW51">
        <v>369.66666666666703</v>
      </c>
      <c r="AX51">
        <v>366.66666666666703</v>
      </c>
      <c r="AY51">
        <v>355.29166666666703</v>
      </c>
      <c r="AZ51">
        <v>380.25</v>
      </c>
      <c r="BA51">
        <v>348.95833333333297</v>
      </c>
      <c r="BB51">
        <v>350.79166666666703</v>
      </c>
      <c r="BC51">
        <v>339.08333333333297</v>
      </c>
      <c r="BD51">
        <v>331.16666666666703</v>
      </c>
      <c r="BE51">
        <v>314.66666666666703</v>
      </c>
      <c r="BF51">
        <v>284.29166666666703</v>
      </c>
      <c r="BG51">
        <v>254.125</v>
      </c>
      <c r="BH51">
        <v>230.625</v>
      </c>
      <c r="BI51">
        <v>218.416666666667</v>
      </c>
      <c r="BJ51">
        <v>182.916666666667</v>
      </c>
      <c r="BK51">
        <v>163.833333333333</v>
      </c>
      <c r="BL51">
        <v>154.25</v>
      </c>
      <c r="BM51">
        <v>147.5</v>
      </c>
      <c r="BN51">
        <v>141.333333333333</v>
      </c>
      <c r="BO51">
        <v>137.666666666667</v>
      </c>
      <c r="BP51">
        <v>137.541666666667</v>
      </c>
      <c r="BQ51">
        <v>125.041666666667</v>
      </c>
      <c r="BR51">
        <v>125.666666666667</v>
      </c>
      <c r="BS51">
        <v>95.375</v>
      </c>
      <c r="BT51">
        <v>72.5416666666667</v>
      </c>
      <c r="BU51">
        <v>50.75</v>
      </c>
      <c r="BV51">
        <v>31.0416666666667</v>
      </c>
      <c r="BW51">
        <v>16.5416666666667</v>
      </c>
      <c r="BX51">
        <v>7.4166666666666696</v>
      </c>
      <c r="BY51">
        <v>2.5833333333333299</v>
      </c>
      <c r="BZ51">
        <v>0.45833333333333298</v>
      </c>
      <c r="CA51">
        <v>0</v>
      </c>
      <c r="CB51">
        <v>0</v>
      </c>
      <c r="CC51">
        <v>0</v>
      </c>
      <c r="CD51">
        <v>0</v>
      </c>
    </row>
    <row r="52" spans="1:82" x14ac:dyDescent="0.25">
      <c r="A52" t="s">
        <v>25</v>
      </c>
      <c r="B52">
        <v>0</v>
      </c>
      <c r="C52">
        <v>0</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0.20833333333333301</v>
      </c>
      <c r="AM52">
        <v>1.9583333333333299</v>
      </c>
      <c r="AN52">
        <v>8.0416666666666696</v>
      </c>
      <c r="AO52">
        <v>17.5833333333333</v>
      </c>
      <c r="AP52">
        <v>37.6666666666667</v>
      </c>
      <c r="AQ52">
        <v>80.75</v>
      </c>
      <c r="AR52">
        <v>122.791666666667</v>
      </c>
      <c r="AS52">
        <v>184.25</v>
      </c>
      <c r="AT52">
        <v>272.75</v>
      </c>
      <c r="AU52">
        <v>372</v>
      </c>
      <c r="AV52">
        <v>460.45833333333297</v>
      </c>
      <c r="AW52">
        <v>530.70833333333303</v>
      </c>
      <c r="AX52">
        <v>557.75</v>
      </c>
      <c r="AY52">
        <v>548.83333333333303</v>
      </c>
      <c r="AZ52">
        <v>588.79166666666697</v>
      </c>
      <c r="BA52">
        <v>519.45833333333303</v>
      </c>
      <c r="BB52">
        <v>512.5</v>
      </c>
      <c r="BC52">
        <v>474.25</v>
      </c>
      <c r="BD52">
        <v>453.66666666666703</v>
      </c>
      <c r="BE52">
        <v>425</v>
      </c>
      <c r="BF52">
        <v>405.375</v>
      </c>
      <c r="BG52">
        <v>352.20833333333297</v>
      </c>
      <c r="BH52">
        <v>313.08333333333297</v>
      </c>
      <c r="BI52">
        <v>286.08333333333297</v>
      </c>
      <c r="BJ52">
        <v>233.125</v>
      </c>
      <c r="BK52">
        <v>211.666666666667</v>
      </c>
      <c r="BL52">
        <v>192.833333333333</v>
      </c>
      <c r="BM52">
        <v>170.916666666667</v>
      </c>
      <c r="BN52">
        <v>140.333333333333</v>
      </c>
      <c r="BO52">
        <v>104.708333333333</v>
      </c>
      <c r="BP52">
        <v>79.1666666666667</v>
      </c>
      <c r="BQ52">
        <v>49.1666666666667</v>
      </c>
      <c r="BR52">
        <v>30.6666666666667</v>
      </c>
      <c r="BS52">
        <v>11.7916666666667</v>
      </c>
      <c r="BT52">
        <v>5.6666666666666696</v>
      </c>
      <c r="BU52">
        <v>2.0416666666666701</v>
      </c>
      <c r="BV52">
        <v>0.83333333333333304</v>
      </c>
      <c r="BW52">
        <v>0.58333333333333304</v>
      </c>
      <c r="BX52">
        <v>0.25</v>
      </c>
      <c r="BY52">
        <v>8.3333333333333301E-2</v>
      </c>
      <c r="BZ52">
        <v>0</v>
      </c>
      <c r="CA52">
        <v>0</v>
      </c>
      <c r="CB52">
        <v>0</v>
      </c>
      <c r="CC52">
        <v>0</v>
      </c>
      <c r="CD52">
        <v>0</v>
      </c>
    </row>
    <row r="53" spans="1:82" x14ac:dyDescent="0.25">
      <c r="A53" t="s">
        <v>19</v>
      </c>
      <c r="B53">
        <v>0</v>
      </c>
      <c r="C53">
        <v>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0.20833333333333301</v>
      </c>
      <c r="AM53">
        <v>1.9583333333333299</v>
      </c>
      <c r="AN53">
        <v>8.0416666666666696</v>
      </c>
      <c r="AO53">
        <v>17.5833333333333</v>
      </c>
      <c r="AP53">
        <v>37.6666666666667</v>
      </c>
      <c r="AQ53">
        <v>80.75</v>
      </c>
      <c r="AR53">
        <v>122.791666666667</v>
      </c>
      <c r="AS53">
        <v>184.25</v>
      </c>
      <c r="AT53">
        <v>272.75</v>
      </c>
      <c r="AU53">
        <v>372</v>
      </c>
      <c r="AV53">
        <v>460.45833333333297</v>
      </c>
      <c r="AW53">
        <v>530.70833333333303</v>
      </c>
      <c r="AX53">
        <v>557.75</v>
      </c>
      <c r="AY53">
        <v>548.83333333333303</v>
      </c>
      <c r="AZ53">
        <v>588.79166666666697</v>
      </c>
      <c r="BA53">
        <v>519.45833333333303</v>
      </c>
      <c r="BB53">
        <v>512.5</v>
      </c>
      <c r="BC53">
        <v>474.25</v>
      </c>
      <c r="BD53">
        <v>453.66666666666703</v>
      </c>
      <c r="BE53">
        <v>425</v>
      </c>
      <c r="BF53">
        <v>405.375</v>
      </c>
      <c r="BG53">
        <v>352.20833333333297</v>
      </c>
      <c r="BH53">
        <v>313.08333333333297</v>
      </c>
      <c r="BI53">
        <v>286.08333333333297</v>
      </c>
      <c r="BJ53">
        <v>233.125</v>
      </c>
      <c r="BK53">
        <v>211.666666666667</v>
      </c>
      <c r="BL53">
        <v>192.833333333333</v>
      </c>
      <c r="BM53">
        <v>170.916666666667</v>
      </c>
      <c r="BN53">
        <v>140.333333333333</v>
      </c>
      <c r="BO53">
        <v>104.708333333333</v>
      </c>
      <c r="BP53">
        <v>79.1666666666667</v>
      </c>
      <c r="BQ53">
        <v>49.1666666666667</v>
      </c>
      <c r="BR53">
        <v>30.6666666666667</v>
      </c>
      <c r="BS53">
        <v>11.7916666666667</v>
      </c>
      <c r="BT53">
        <v>5.6666666666666696</v>
      </c>
      <c r="BU53">
        <v>2.0416666666666701</v>
      </c>
      <c r="BV53">
        <v>0.83333333333333304</v>
      </c>
      <c r="BW53">
        <v>0.58333333333333304</v>
      </c>
      <c r="BX53">
        <v>0.25</v>
      </c>
      <c r="BY53">
        <v>8.3333333333333301E-2</v>
      </c>
      <c r="BZ53">
        <v>0</v>
      </c>
      <c r="CA53">
        <v>0</v>
      </c>
      <c r="CB53">
        <v>0</v>
      </c>
      <c r="CC53">
        <v>0</v>
      </c>
      <c r="CD53">
        <v>0</v>
      </c>
    </row>
    <row r="54" spans="1:82" x14ac:dyDescent="0.25">
      <c r="A54" t="s">
        <v>81</v>
      </c>
      <c r="B54">
        <v>0</v>
      </c>
      <c r="C54">
        <v>0</v>
      </c>
      <c r="D54">
        <v>0</v>
      </c>
      <c r="E54">
        <v>0</v>
      </c>
      <c r="F54">
        <v>0</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0.33333333333333298</v>
      </c>
      <c r="AJ54">
        <v>3.375</v>
      </c>
      <c r="AK54">
        <v>8.0833333333333304</v>
      </c>
      <c r="AL54">
        <v>19.1666666666667</v>
      </c>
      <c r="AM54">
        <v>35.875</v>
      </c>
      <c r="AN54">
        <v>64.2083333333333</v>
      </c>
      <c r="AO54">
        <v>100.083333333333</v>
      </c>
      <c r="AP54">
        <v>150.958333333333</v>
      </c>
      <c r="AQ54">
        <v>232.875</v>
      </c>
      <c r="AR54">
        <v>295.66666666666703</v>
      </c>
      <c r="AS54">
        <v>357.54166666666703</v>
      </c>
      <c r="AT54">
        <v>411.08333333333297</v>
      </c>
      <c r="AU54">
        <v>447.375</v>
      </c>
      <c r="AV54">
        <v>461.29166666666703</v>
      </c>
      <c r="AW54">
        <v>444.95833333333297</v>
      </c>
      <c r="AX54">
        <v>422.91666666666703</v>
      </c>
      <c r="AY54">
        <v>398.125</v>
      </c>
      <c r="AZ54">
        <v>425.58333333333297</v>
      </c>
      <c r="BA54">
        <v>374.625</v>
      </c>
      <c r="BB54">
        <v>366.375</v>
      </c>
      <c r="BC54">
        <v>344.41666666666703</v>
      </c>
      <c r="BD54">
        <v>339.54166666666703</v>
      </c>
      <c r="BE54">
        <v>330.16666666666703</v>
      </c>
      <c r="BF54">
        <v>314.04166666666703</v>
      </c>
      <c r="BG54">
        <v>286.83333333333297</v>
      </c>
      <c r="BH54">
        <v>241.25</v>
      </c>
      <c r="BI54">
        <v>232.166666666667</v>
      </c>
      <c r="BJ54">
        <v>190.791666666667</v>
      </c>
      <c r="BK54">
        <v>173.333333333333</v>
      </c>
      <c r="BL54">
        <v>159.833333333333</v>
      </c>
      <c r="BM54">
        <v>157.583333333333</v>
      </c>
      <c r="BN54">
        <v>151.166666666667</v>
      </c>
      <c r="BO54">
        <v>147.75</v>
      </c>
      <c r="BP54">
        <v>146.333333333333</v>
      </c>
      <c r="BQ54">
        <v>135.75</v>
      </c>
      <c r="BR54">
        <v>127.333333333333</v>
      </c>
      <c r="BS54">
        <v>94.9583333333333</v>
      </c>
      <c r="BT54">
        <v>70.4166666666667</v>
      </c>
      <c r="BU54">
        <v>47.3333333333333</v>
      </c>
      <c r="BV54">
        <v>27.5416666666667</v>
      </c>
      <c r="BW54">
        <v>14</v>
      </c>
      <c r="BX54">
        <v>4.9166666666666696</v>
      </c>
      <c r="BY54">
        <v>1.1666666666666701</v>
      </c>
      <c r="BZ54">
        <v>0.66666666666666696</v>
      </c>
      <c r="CA54">
        <v>0.20833333333333301</v>
      </c>
      <c r="CB54">
        <v>0</v>
      </c>
      <c r="CC54">
        <v>0</v>
      </c>
      <c r="CD54">
        <v>0</v>
      </c>
    </row>
    <row r="55" spans="1:82" x14ac:dyDescent="0.25">
      <c r="A55" t="s">
        <v>37</v>
      </c>
      <c r="B55">
        <v>0</v>
      </c>
      <c r="C55">
        <v>0</v>
      </c>
      <c r="D55">
        <v>0</v>
      </c>
      <c r="E55">
        <v>0</v>
      </c>
      <c r="F55">
        <v>0</v>
      </c>
      <c r="G55">
        <v>0</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0.33333333333333298</v>
      </c>
      <c r="AH55">
        <v>0.91666666666666696</v>
      </c>
      <c r="AI55">
        <v>3.5416666666666701</v>
      </c>
      <c r="AJ55">
        <v>7.7916666666666696</v>
      </c>
      <c r="AK55">
        <v>16</v>
      </c>
      <c r="AL55">
        <v>32.4166666666667</v>
      </c>
      <c r="AM55">
        <v>62.2916666666667</v>
      </c>
      <c r="AN55">
        <v>98.125</v>
      </c>
      <c r="AO55">
        <v>159.583333333333</v>
      </c>
      <c r="AP55">
        <v>234.208333333333</v>
      </c>
      <c r="AQ55">
        <v>364.16666666666703</v>
      </c>
      <c r="AR55">
        <v>400.75</v>
      </c>
      <c r="AS55">
        <v>450.04166666666703</v>
      </c>
      <c r="AT55">
        <v>479.66666666666703</v>
      </c>
      <c r="AU55">
        <v>507.375</v>
      </c>
      <c r="AV55">
        <v>509.45833333333297</v>
      </c>
      <c r="AW55">
        <v>492.125</v>
      </c>
      <c r="AX55">
        <v>493.04166666666703</v>
      </c>
      <c r="AY55">
        <v>463.45833333333297</v>
      </c>
      <c r="AZ55">
        <v>462.45833333333297</v>
      </c>
      <c r="BA55">
        <v>381.66666666666703</v>
      </c>
      <c r="BB55">
        <v>338.95833333333297</v>
      </c>
      <c r="BC55">
        <v>304.83333333333297</v>
      </c>
      <c r="BD55">
        <v>256.875</v>
      </c>
      <c r="BE55">
        <v>232.916666666667</v>
      </c>
      <c r="BF55">
        <v>206.166666666667</v>
      </c>
      <c r="BG55">
        <v>182.666666666667</v>
      </c>
      <c r="BH55">
        <v>170.125</v>
      </c>
      <c r="BI55">
        <v>167.166666666667</v>
      </c>
      <c r="BJ55">
        <v>141.958333333333</v>
      </c>
      <c r="BK55">
        <v>131.208333333333</v>
      </c>
      <c r="BL55">
        <v>124.541666666667</v>
      </c>
      <c r="BM55">
        <v>113.5</v>
      </c>
      <c r="BN55">
        <v>111.666666666667</v>
      </c>
      <c r="BO55">
        <v>105.583333333333</v>
      </c>
      <c r="BP55">
        <v>101.166666666667</v>
      </c>
      <c r="BQ55">
        <v>97.875</v>
      </c>
      <c r="BR55">
        <v>97.375</v>
      </c>
      <c r="BS55">
        <v>75.5</v>
      </c>
      <c r="BT55">
        <v>63.6666666666667</v>
      </c>
      <c r="BU55">
        <v>42.9583333333333</v>
      </c>
      <c r="BV55">
        <v>31.8333333333333</v>
      </c>
      <c r="BW55">
        <v>20.5833333333333</v>
      </c>
      <c r="BX55">
        <v>12.375</v>
      </c>
      <c r="BY55">
        <v>5.0833333333333304</v>
      </c>
      <c r="BZ55">
        <v>2.5833333333333299</v>
      </c>
      <c r="CA55">
        <v>1.25</v>
      </c>
      <c r="CB55">
        <v>0.16666666666666699</v>
      </c>
      <c r="CC55">
        <v>0</v>
      </c>
      <c r="CD55">
        <v>0</v>
      </c>
    </row>
    <row r="56" spans="1:82" x14ac:dyDescent="0.25">
      <c r="A56" t="s">
        <v>39</v>
      </c>
      <c r="B56">
        <v>0</v>
      </c>
      <c r="C56">
        <v>0</v>
      </c>
      <c r="D56">
        <v>0</v>
      </c>
      <c r="E56">
        <v>0</v>
      </c>
      <c r="F56">
        <v>0</v>
      </c>
      <c r="G56">
        <v>0</v>
      </c>
      <c r="H56">
        <v>0</v>
      </c>
      <c r="I56">
        <v>0</v>
      </c>
      <c r="J56">
        <v>0</v>
      </c>
      <c r="K56">
        <v>0</v>
      </c>
      <c r="L56">
        <v>0</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0.41666666666666702</v>
      </c>
      <c r="AK56">
        <v>2.4583333333333299</v>
      </c>
      <c r="AL56">
        <v>7.4166666666666696</v>
      </c>
      <c r="AM56">
        <v>18.6666666666667</v>
      </c>
      <c r="AN56">
        <v>32.25</v>
      </c>
      <c r="AO56">
        <v>55.9166666666667</v>
      </c>
      <c r="AP56">
        <v>90.4166666666667</v>
      </c>
      <c r="AQ56">
        <v>150.208333333333</v>
      </c>
      <c r="AR56">
        <v>183.041666666667</v>
      </c>
      <c r="AS56">
        <v>259.29166666666703</v>
      </c>
      <c r="AT56">
        <v>325.66666666666703</v>
      </c>
      <c r="AU56">
        <v>372.20833333333297</v>
      </c>
      <c r="AV56">
        <v>422.08333333333297</v>
      </c>
      <c r="AW56">
        <v>439.79166666666703</v>
      </c>
      <c r="AX56">
        <v>438.41666666666703</v>
      </c>
      <c r="AY56">
        <v>434</v>
      </c>
      <c r="AZ56">
        <v>453.41666666666703</v>
      </c>
      <c r="BA56">
        <v>404.08333333333297</v>
      </c>
      <c r="BB56">
        <v>397.66666666666703</v>
      </c>
      <c r="BC56">
        <v>387.33333333333297</v>
      </c>
      <c r="BD56">
        <v>373.33333333333297</v>
      </c>
      <c r="BE56">
        <v>363.5</v>
      </c>
      <c r="BF56">
        <v>352.58333333333297</v>
      </c>
      <c r="BG56">
        <v>330.79166666666703</v>
      </c>
      <c r="BH56">
        <v>310.08333333333297</v>
      </c>
      <c r="BI56">
        <v>295.79166666666703</v>
      </c>
      <c r="BJ56">
        <v>240.708333333333</v>
      </c>
      <c r="BK56">
        <v>209.875</v>
      </c>
      <c r="BL56">
        <v>197.541666666667</v>
      </c>
      <c r="BM56">
        <v>182.583333333333</v>
      </c>
      <c r="BN56">
        <v>172.291666666667</v>
      </c>
      <c r="BO56">
        <v>160.708333333333</v>
      </c>
      <c r="BP56">
        <v>150.916666666667</v>
      </c>
      <c r="BQ56">
        <v>135.541666666667</v>
      </c>
      <c r="BR56">
        <v>128.458333333333</v>
      </c>
      <c r="BS56">
        <v>92.2083333333333</v>
      </c>
      <c r="BT56">
        <v>72.2916666666667</v>
      </c>
      <c r="BU56">
        <v>49.2916666666667</v>
      </c>
      <c r="BV56">
        <v>32.7916666666667</v>
      </c>
      <c r="BW56">
        <v>20.5416666666667</v>
      </c>
      <c r="BX56">
        <v>8.4166666666666696</v>
      </c>
      <c r="BY56">
        <v>3.2083333333333299</v>
      </c>
      <c r="BZ56">
        <v>0.70833333333333304</v>
      </c>
      <c r="CA56">
        <v>0.66666666666666696</v>
      </c>
      <c r="CB56">
        <v>0.41666666666666702</v>
      </c>
      <c r="CC56">
        <v>0</v>
      </c>
      <c r="CD56">
        <v>0</v>
      </c>
    </row>
    <row r="57" spans="1:82" x14ac:dyDescent="0.25">
      <c r="A57" t="s">
        <v>75</v>
      </c>
      <c r="B57">
        <v>0</v>
      </c>
      <c r="C57">
        <v>0</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0.5</v>
      </c>
      <c r="AO57">
        <v>1.0833333333333299</v>
      </c>
      <c r="AP57">
        <v>5.2083333333333304</v>
      </c>
      <c r="AQ57">
        <v>16.2083333333333</v>
      </c>
      <c r="AR57">
        <v>39.4166666666667</v>
      </c>
      <c r="AS57">
        <v>89.375</v>
      </c>
      <c r="AT57">
        <v>164.541666666667</v>
      </c>
      <c r="AU57">
        <v>283.33333333333297</v>
      </c>
      <c r="AV57">
        <v>421.16666666666703</v>
      </c>
      <c r="AW57">
        <v>550.75</v>
      </c>
      <c r="AX57">
        <v>655.08333333333303</v>
      </c>
      <c r="AY57">
        <v>689.16666666666697</v>
      </c>
      <c r="AZ57">
        <v>722</v>
      </c>
      <c r="BA57">
        <v>640.95833333333303</v>
      </c>
      <c r="BB57">
        <v>601.875</v>
      </c>
      <c r="BC57">
        <v>567.16666666666697</v>
      </c>
      <c r="BD57">
        <v>525.5</v>
      </c>
      <c r="BE57">
        <v>485.16666666666703</v>
      </c>
      <c r="BF57">
        <v>435.25</v>
      </c>
      <c r="BG57">
        <v>371.875</v>
      </c>
      <c r="BH57">
        <v>307.91666666666703</v>
      </c>
      <c r="BI57">
        <v>274.45833333333297</v>
      </c>
      <c r="BJ57">
        <v>227.041666666667</v>
      </c>
      <c r="BK57">
        <v>188.708333333333</v>
      </c>
      <c r="BL57">
        <v>157.458333333333</v>
      </c>
      <c r="BM57">
        <v>129.625</v>
      </c>
      <c r="BN57">
        <v>92.125</v>
      </c>
      <c r="BO57">
        <v>59.75</v>
      </c>
      <c r="BP57">
        <v>32.7916666666667</v>
      </c>
      <c r="BQ57">
        <v>13.4583333333333</v>
      </c>
      <c r="BR57">
        <v>7.4583333333333304</v>
      </c>
      <c r="BS57">
        <v>1.875</v>
      </c>
      <c r="BT57">
        <v>1.0416666666666701</v>
      </c>
      <c r="BU57">
        <v>0.54166666666666696</v>
      </c>
      <c r="BV57">
        <v>0.125</v>
      </c>
      <c r="BW57">
        <v>0</v>
      </c>
      <c r="BX57">
        <v>0</v>
      </c>
      <c r="BY57">
        <v>0</v>
      </c>
      <c r="BZ57">
        <v>0</v>
      </c>
      <c r="CA57">
        <v>0</v>
      </c>
      <c r="CB57">
        <v>0</v>
      </c>
      <c r="CC57">
        <v>0</v>
      </c>
      <c r="CD57">
        <v>0</v>
      </c>
    </row>
    <row r="58" spans="1:82" x14ac:dyDescent="0.25">
      <c r="A58" t="s">
        <v>26</v>
      </c>
      <c r="B58">
        <v>0</v>
      </c>
      <c r="C58">
        <v>0</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8.3333333333333301E-2</v>
      </c>
      <c r="AK58">
        <v>0.41666666666666702</v>
      </c>
      <c r="AL58">
        <v>2</v>
      </c>
      <c r="AM58">
        <v>4.8333333333333304</v>
      </c>
      <c r="AN58">
        <v>13.7916666666667</v>
      </c>
      <c r="AO58">
        <v>33.125</v>
      </c>
      <c r="AP58">
        <v>75.2916666666667</v>
      </c>
      <c r="AQ58">
        <v>163.166666666667</v>
      </c>
      <c r="AR58">
        <v>270.125</v>
      </c>
      <c r="AS58">
        <v>410.5</v>
      </c>
      <c r="AT58">
        <v>553.875</v>
      </c>
      <c r="AU58">
        <v>685.66666666666697</v>
      </c>
      <c r="AV58">
        <v>868.54166666666697</v>
      </c>
      <c r="AW58">
        <v>971.41666666666697</v>
      </c>
      <c r="AX58">
        <v>903.875</v>
      </c>
      <c r="AY58">
        <v>741.04166666666697</v>
      </c>
      <c r="AZ58">
        <v>649.5</v>
      </c>
      <c r="BA58">
        <v>462</v>
      </c>
      <c r="BB58">
        <v>379.875</v>
      </c>
      <c r="BC58">
        <v>334.58333333333297</v>
      </c>
      <c r="BD58">
        <v>301.08333333333297</v>
      </c>
      <c r="BE58">
        <v>259.625</v>
      </c>
      <c r="BF58">
        <v>198.875</v>
      </c>
      <c r="BG58">
        <v>148</v>
      </c>
      <c r="BH58">
        <v>106.5</v>
      </c>
      <c r="BI58">
        <v>78.5833333333333</v>
      </c>
      <c r="BJ58">
        <v>48.0416666666667</v>
      </c>
      <c r="BK58">
        <v>33.625</v>
      </c>
      <c r="BL58">
        <v>22.75</v>
      </c>
      <c r="BM58">
        <v>14.875</v>
      </c>
      <c r="BN58">
        <v>11.3333333333333</v>
      </c>
      <c r="BO58">
        <v>7.5</v>
      </c>
      <c r="BP58">
        <v>2.7916666666666701</v>
      </c>
      <c r="BQ58">
        <v>1.75</v>
      </c>
      <c r="BR58">
        <v>0.45833333333333298</v>
      </c>
      <c r="BS58">
        <v>0.20833333333333301</v>
      </c>
      <c r="BT58">
        <v>0.16666666666666699</v>
      </c>
      <c r="BU58">
        <v>0.125</v>
      </c>
      <c r="BV58">
        <v>0</v>
      </c>
      <c r="BW58">
        <v>0</v>
      </c>
      <c r="BX58">
        <v>0</v>
      </c>
      <c r="BY58">
        <v>0</v>
      </c>
      <c r="BZ58">
        <v>0</v>
      </c>
      <c r="CA58">
        <v>0</v>
      </c>
      <c r="CB58">
        <v>0</v>
      </c>
      <c r="CC58">
        <v>0</v>
      </c>
      <c r="CD58">
        <v>0</v>
      </c>
    </row>
    <row r="59" spans="1:82" x14ac:dyDescent="0.25">
      <c r="A59" t="s">
        <v>47</v>
      </c>
      <c r="B59">
        <v>0</v>
      </c>
      <c r="C59">
        <v>0</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1.0833333333333299</v>
      </c>
      <c r="AT59">
        <v>5.3333333333333304</v>
      </c>
      <c r="AU59">
        <v>36.375</v>
      </c>
      <c r="AV59">
        <v>154.208333333333</v>
      </c>
      <c r="AW59">
        <v>371.16666666666703</v>
      </c>
      <c r="AX59">
        <v>686.20833333333303</v>
      </c>
      <c r="AY59">
        <v>904.70833333333303</v>
      </c>
      <c r="AZ59">
        <v>1091.5416666666699</v>
      </c>
      <c r="BA59">
        <v>968.5</v>
      </c>
      <c r="BB59">
        <v>890</v>
      </c>
      <c r="BC59">
        <v>811.375</v>
      </c>
      <c r="BD59">
        <v>719.04166666666697</v>
      </c>
      <c r="BE59">
        <v>593.58333333333303</v>
      </c>
      <c r="BF59">
        <v>484.70833333333297</v>
      </c>
      <c r="BG59">
        <v>362.91666666666703</v>
      </c>
      <c r="BH59">
        <v>253.041666666667</v>
      </c>
      <c r="BI59">
        <v>184.25</v>
      </c>
      <c r="BJ59">
        <v>114.916666666667</v>
      </c>
      <c r="BK59">
        <v>65.5416666666667</v>
      </c>
      <c r="BL59">
        <v>36.7916666666667</v>
      </c>
      <c r="BM59">
        <v>15.75</v>
      </c>
      <c r="BN59">
        <v>5.75</v>
      </c>
      <c r="BO59">
        <v>1.9583333333333299</v>
      </c>
      <c r="BP59">
        <v>0.66666666666666696</v>
      </c>
      <c r="BQ59">
        <v>0.54166666666666696</v>
      </c>
      <c r="BR59">
        <v>4.1666666666666699E-2</v>
      </c>
      <c r="BS59">
        <v>0</v>
      </c>
      <c r="BT59">
        <v>0</v>
      </c>
      <c r="BU59">
        <v>0</v>
      </c>
      <c r="BV59">
        <v>0</v>
      </c>
      <c r="BW59">
        <v>0</v>
      </c>
      <c r="BX59">
        <v>0</v>
      </c>
      <c r="BY59">
        <v>0</v>
      </c>
      <c r="BZ59">
        <v>0</v>
      </c>
      <c r="CA59">
        <v>0</v>
      </c>
      <c r="CB59">
        <v>0</v>
      </c>
      <c r="CC59">
        <v>0</v>
      </c>
      <c r="CD59">
        <v>0</v>
      </c>
    </row>
    <row r="60" spans="1:82" x14ac:dyDescent="0.25">
      <c r="A60" t="s">
        <v>43</v>
      </c>
      <c r="B60">
        <v>0</v>
      </c>
      <c r="C60">
        <v>0</v>
      </c>
      <c r="D60">
        <v>0</v>
      </c>
      <c r="E60">
        <v>0</v>
      </c>
      <c r="F60">
        <v>0</v>
      </c>
      <c r="G60">
        <v>0</v>
      </c>
      <c r="H60">
        <v>0</v>
      </c>
      <c r="I60">
        <v>0</v>
      </c>
      <c r="J60">
        <v>0</v>
      </c>
      <c r="K60">
        <v>0</v>
      </c>
      <c r="L60">
        <v>0</v>
      </c>
      <c r="M60">
        <v>0</v>
      </c>
      <c r="N60">
        <v>0</v>
      </c>
      <c r="O60">
        <v>0</v>
      </c>
      <c r="P60">
        <v>0</v>
      </c>
      <c r="Q60">
        <v>0</v>
      </c>
      <c r="R60">
        <v>0</v>
      </c>
      <c r="S60">
        <v>0</v>
      </c>
      <c r="T60">
        <v>0</v>
      </c>
      <c r="U60">
        <v>0</v>
      </c>
      <c r="V60">
        <v>0</v>
      </c>
      <c r="W60">
        <v>0</v>
      </c>
      <c r="X60">
        <v>0</v>
      </c>
      <c r="Y60">
        <v>0</v>
      </c>
      <c r="Z60">
        <v>0</v>
      </c>
      <c r="AA60">
        <v>0</v>
      </c>
      <c r="AB60">
        <v>0</v>
      </c>
      <c r="AC60">
        <v>0</v>
      </c>
      <c r="AD60">
        <v>0</v>
      </c>
      <c r="AE60">
        <v>0</v>
      </c>
      <c r="AF60">
        <v>0</v>
      </c>
      <c r="AG60">
        <v>0</v>
      </c>
      <c r="AH60">
        <v>0</v>
      </c>
      <c r="AI60">
        <v>0</v>
      </c>
      <c r="AJ60">
        <v>0.41666666666666702</v>
      </c>
      <c r="AK60">
        <v>2.4583333333333299</v>
      </c>
      <c r="AL60">
        <v>7.4166666666666696</v>
      </c>
      <c r="AM60">
        <v>18.6666666666667</v>
      </c>
      <c r="AN60">
        <v>32.25</v>
      </c>
      <c r="AO60">
        <v>55.9166666666667</v>
      </c>
      <c r="AP60">
        <v>90.4166666666667</v>
      </c>
      <c r="AQ60">
        <v>150.208333333333</v>
      </c>
      <c r="AR60">
        <v>183.041666666667</v>
      </c>
      <c r="AS60">
        <v>259.29166666666703</v>
      </c>
      <c r="AT60">
        <v>325.66666666666703</v>
      </c>
      <c r="AU60">
        <v>372.20833333333297</v>
      </c>
      <c r="AV60">
        <v>422.08333333333297</v>
      </c>
      <c r="AW60">
        <v>439.79166666666703</v>
      </c>
      <c r="AX60">
        <v>438.41666666666703</v>
      </c>
      <c r="AY60">
        <v>434</v>
      </c>
      <c r="AZ60">
        <v>453.41666666666703</v>
      </c>
      <c r="BA60">
        <v>404.08333333333297</v>
      </c>
      <c r="BB60">
        <v>397.66666666666703</v>
      </c>
      <c r="BC60">
        <v>387.33333333333297</v>
      </c>
      <c r="BD60">
        <v>373.33333333333297</v>
      </c>
      <c r="BE60">
        <v>363.5</v>
      </c>
      <c r="BF60">
        <v>352.58333333333297</v>
      </c>
      <c r="BG60">
        <v>330.79166666666703</v>
      </c>
      <c r="BH60">
        <v>310.08333333333297</v>
      </c>
      <c r="BI60">
        <v>295.79166666666703</v>
      </c>
      <c r="BJ60">
        <v>240.708333333333</v>
      </c>
      <c r="BK60">
        <v>209.875</v>
      </c>
      <c r="BL60">
        <v>197.541666666667</v>
      </c>
      <c r="BM60">
        <v>182.583333333333</v>
      </c>
      <c r="BN60">
        <v>172.291666666667</v>
      </c>
      <c r="BO60">
        <v>160.708333333333</v>
      </c>
      <c r="BP60">
        <v>150.916666666667</v>
      </c>
      <c r="BQ60">
        <v>135.541666666667</v>
      </c>
      <c r="BR60">
        <v>128.458333333333</v>
      </c>
      <c r="BS60">
        <v>92.2083333333333</v>
      </c>
      <c r="BT60">
        <v>72.2916666666667</v>
      </c>
      <c r="BU60">
        <v>49.2916666666667</v>
      </c>
      <c r="BV60">
        <v>32.7916666666667</v>
      </c>
      <c r="BW60">
        <v>20.5416666666667</v>
      </c>
      <c r="BX60">
        <v>8.4166666666666696</v>
      </c>
      <c r="BY60">
        <v>3.2083333333333299</v>
      </c>
      <c r="BZ60">
        <v>0.70833333333333304</v>
      </c>
      <c r="CA60">
        <v>0.66666666666666696</v>
      </c>
      <c r="CB60">
        <v>0.41666666666666702</v>
      </c>
      <c r="CC60">
        <v>0</v>
      </c>
      <c r="CD60">
        <v>0</v>
      </c>
    </row>
    <row r="61" spans="1:82" x14ac:dyDescent="0.25">
      <c r="A61" t="s">
        <v>62</v>
      </c>
      <c r="B61">
        <v>0</v>
      </c>
      <c r="C61">
        <v>0</v>
      </c>
      <c r="D61">
        <v>0</v>
      </c>
      <c r="E61">
        <v>0</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0.20833333333333301</v>
      </c>
      <c r="AM61">
        <v>1.9583333333333299</v>
      </c>
      <c r="AN61">
        <v>8.0416666666666696</v>
      </c>
      <c r="AO61">
        <v>17.5833333333333</v>
      </c>
      <c r="AP61">
        <v>37.6666666666667</v>
      </c>
      <c r="AQ61">
        <v>80.75</v>
      </c>
      <c r="AR61">
        <v>122.791666666667</v>
      </c>
      <c r="AS61">
        <v>184.25</v>
      </c>
      <c r="AT61">
        <v>272.75</v>
      </c>
      <c r="AU61">
        <v>372</v>
      </c>
      <c r="AV61">
        <v>460.45833333333297</v>
      </c>
      <c r="AW61">
        <v>530.70833333333303</v>
      </c>
      <c r="AX61">
        <v>557.75</v>
      </c>
      <c r="AY61">
        <v>548.83333333333303</v>
      </c>
      <c r="AZ61">
        <v>588.79166666666697</v>
      </c>
      <c r="BA61">
        <v>519.45833333333303</v>
      </c>
      <c r="BB61">
        <v>512.5</v>
      </c>
      <c r="BC61">
        <v>474.25</v>
      </c>
      <c r="BD61">
        <v>453.66666666666703</v>
      </c>
      <c r="BE61">
        <v>425</v>
      </c>
      <c r="BF61">
        <v>405.375</v>
      </c>
      <c r="BG61">
        <v>352.20833333333297</v>
      </c>
      <c r="BH61">
        <v>313.08333333333297</v>
      </c>
      <c r="BI61">
        <v>286.08333333333297</v>
      </c>
      <c r="BJ61">
        <v>233.125</v>
      </c>
      <c r="BK61">
        <v>211.666666666667</v>
      </c>
      <c r="BL61">
        <v>192.833333333333</v>
      </c>
      <c r="BM61">
        <v>170.916666666667</v>
      </c>
      <c r="BN61">
        <v>140.333333333333</v>
      </c>
      <c r="BO61">
        <v>104.708333333333</v>
      </c>
      <c r="BP61">
        <v>79.1666666666667</v>
      </c>
      <c r="BQ61">
        <v>49.1666666666667</v>
      </c>
      <c r="BR61">
        <v>30.6666666666667</v>
      </c>
      <c r="BS61">
        <v>11.7916666666667</v>
      </c>
      <c r="BT61">
        <v>5.6666666666666696</v>
      </c>
      <c r="BU61">
        <v>2.0416666666666701</v>
      </c>
      <c r="BV61">
        <v>0.83333333333333304</v>
      </c>
      <c r="BW61">
        <v>0.58333333333333304</v>
      </c>
      <c r="BX61">
        <v>0.25</v>
      </c>
      <c r="BY61">
        <v>8.3333333333333301E-2</v>
      </c>
      <c r="BZ61">
        <v>0</v>
      </c>
      <c r="CA61">
        <v>0</v>
      </c>
      <c r="CB61">
        <v>0</v>
      </c>
      <c r="CC61">
        <v>0</v>
      </c>
      <c r="CD61">
        <v>0</v>
      </c>
    </row>
    <row r="62" spans="1:82" x14ac:dyDescent="0.25">
      <c r="A62" t="s">
        <v>40</v>
      </c>
      <c r="B62">
        <v>0</v>
      </c>
      <c r="C62">
        <v>0</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1.125</v>
      </c>
      <c r="AT62">
        <v>6.0416666666666696</v>
      </c>
      <c r="AU62">
        <v>30.0833333333333</v>
      </c>
      <c r="AV62">
        <v>124.708333333333</v>
      </c>
      <c r="AW62">
        <v>350.33333333333297</v>
      </c>
      <c r="AX62">
        <v>715.91666666666697</v>
      </c>
      <c r="AY62">
        <v>1002.95833333333</v>
      </c>
      <c r="AZ62">
        <v>1262.4166666666699</v>
      </c>
      <c r="BA62">
        <v>1125.75</v>
      </c>
      <c r="BB62">
        <v>1051.375</v>
      </c>
      <c r="BC62">
        <v>929.375</v>
      </c>
      <c r="BD62">
        <v>755.70833333333303</v>
      </c>
      <c r="BE62">
        <v>569.41666666666697</v>
      </c>
      <c r="BF62">
        <v>382.5</v>
      </c>
      <c r="BG62">
        <v>214.125</v>
      </c>
      <c r="BH62">
        <v>114.375</v>
      </c>
      <c r="BI62">
        <v>64.4583333333333</v>
      </c>
      <c r="BJ62">
        <v>28.2916666666667</v>
      </c>
      <c r="BK62">
        <v>17.0833333333333</v>
      </c>
      <c r="BL62">
        <v>7.0416666666666696</v>
      </c>
      <c r="BM62">
        <v>3.75</v>
      </c>
      <c r="BN62">
        <v>1.7083333333333299</v>
      </c>
      <c r="BO62">
        <v>0.875</v>
      </c>
      <c r="BP62">
        <v>0.375</v>
      </c>
      <c r="BQ62">
        <v>0.20833333333333301</v>
      </c>
      <c r="BR62">
        <v>0</v>
      </c>
      <c r="BS62">
        <v>0</v>
      </c>
      <c r="BT62">
        <v>0</v>
      </c>
      <c r="BU62">
        <v>0</v>
      </c>
      <c r="BV62">
        <v>0</v>
      </c>
      <c r="BW62">
        <v>0</v>
      </c>
      <c r="BX62">
        <v>0</v>
      </c>
      <c r="BY62">
        <v>0</v>
      </c>
      <c r="BZ62">
        <v>0</v>
      </c>
      <c r="CA62">
        <v>0</v>
      </c>
      <c r="CB62">
        <v>0</v>
      </c>
      <c r="CC62">
        <v>0</v>
      </c>
      <c r="CD62">
        <v>0</v>
      </c>
    </row>
    <row r="63" spans="1:82" x14ac:dyDescent="0.25">
      <c r="A63" t="s">
        <v>50</v>
      </c>
      <c r="B63">
        <v>0</v>
      </c>
      <c r="C63">
        <v>0</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2.1666666666666701</v>
      </c>
      <c r="AI63">
        <v>7.4166666666666696</v>
      </c>
      <c r="AJ63">
        <v>17.0833333333333</v>
      </c>
      <c r="AK63">
        <v>38.9166666666667</v>
      </c>
      <c r="AL63">
        <v>61.4166666666667</v>
      </c>
      <c r="AM63">
        <v>89.8333333333333</v>
      </c>
      <c r="AN63">
        <v>133.75</v>
      </c>
      <c r="AO63">
        <v>180.333333333333</v>
      </c>
      <c r="AP63">
        <v>234.375</v>
      </c>
      <c r="AQ63">
        <v>332.70833333333297</v>
      </c>
      <c r="AR63">
        <v>350.20833333333297</v>
      </c>
      <c r="AS63">
        <v>382.16666666666703</v>
      </c>
      <c r="AT63">
        <v>396.54166666666703</v>
      </c>
      <c r="AU63">
        <v>408.79166666666703</v>
      </c>
      <c r="AV63">
        <v>387.83333333333297</v>
      </c>
      <c r="AW63">
        <v>369.66666666666703</v>
      </c>
      <c r="AX63">
        <v>366.66666666666703</v>
      </c>
      <c r="AY63">
        <v>355.29166666666703</v>
      </c>
      <c r="AZ63">
        <v>380.25</v>
      </c>
      <c r="BA63">
        <v>348.95833333333297</v>
      </c>
      <c r="BB63">
        <v>350.79166666666703</v>
      </c>
      <c r="BC63">
        <v>339.08333333333297</v>
      </c>
      <c r="BD63">
        <v>331.16666666666703</v>
      </c>
      <c r="BE63">
        <v>314.66666666666703</v>
      </c>
      <c r="BF63">
        <v>284.29166666666703</v>
      </c>
      <c r="BG63">
        <v>254.125</v>
      </c>
      <c r="BH63">
        <v>230.625</v>
      </c>
      <c r="BI63">
        <v>218.416666666667</v>
      </c>
      <c r="BJ63">
        <v>182.916666666667</v>
      </c>
      <c r="BK63">
        <v>163.833333333333</v>
      </c>
      <c r="BL63">
        <v>154.25</v>
      </c>
      <c r="BM63">
        <v>147.5</v>
      </c>
      <c r="BN63">
        <v>141.333333333333</v>
      </c>
      <c r="BO63">
        <v>137.666666666667</v>
      </c>
      <c r="BP63">
        <v>137.541666666667</v>
      </c>
      <c r="BQ63">
        <v>125.041666666667</v>
      </c>
      <c r="BR63">
        <v>125.666666666667</v>
      </c>
      <c r="BS63">
        <v>95.375</v>
      </c>
      <c r="BT63">
        <v>72.5416666666667</v>
      </c>
      <c r="BU63">
        <v>50.75</v>
      </c>
      <c r="BV63">
        <v>31.0416666666667</v>
      </c>
      <c r="BW63">
        <v>16.5416666666667</v>
      </c>
      <c r="BX63">
        <v>7.4166666666666696</v>
      </c>
      <c r="BY63">
        <v>2.5833333333333299</v>
      </c>
      <c r="BZ63">
        <v>0.45833333333333298</v>
      </c>
      <c r="CA63">
        <v>0</v>
      </c>
      <c r="CB63">
        <v>0</v>
      </c>
      <c r="CC63">
        <v>0</v>
      </c>
      <c r="CD63">
        <v>0</v>
      </c>
    </row>
    <row r="64" spans="1:82" x14ac:dyDescent="0.25">
      <c r="A64" t="s">
        <v>63</v>
      </c>
      <c r="B64">
        <v>0</v>
      </c>
      <c r="C64">
        <v>0</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0.20833333333333301</v>
      </c>
      <c r="AM64">
        <v>1.9583333333333299</v>
      </c>
      <c r="AN64">
        <v>8.0416666666666696</v>
      </c>
      <c r="AO64">
        <v>17.5833333333333</v>
      </c>
      <c r="AP64">
        <v>37.6666666666667</v>
      </c>
      <c r="AQ64">
        <v>80.75</v>
      </c>
      <c r="AR64">
        <v>122.791666666667</v>
      </c>
      <c r="AS64">
        <v>184.25</v>
      </c>
      <c r="AT64">
        <v>272.75</v>
      </c>
      <c r="AU64">
        <v>372</v>
      </c>
      <c r="AV64">
        <v>460.45833333333297</v>
      </c>
      <c r="AW64">
        <v>530.70833333333303</v>
      </c>
      <c r="AX64">
        <v>557.75</v>
      </c>
      <c r="AY64">
        <v>548.83333333333303</v>
      </c>
      <c r="AZ64">
        <v>588.79166666666697</v>
      </c>
      <c r="BA64">
        <v>519.45833333333303</v>
      </c>
      <c r="BB64">
        <v>512.5</v>
      </c>
      <c r="BC64">
        <v>474.25</v>
      </c>
      <c r="BD64">
        <v>453.66666666666703</v>
      </c>
      <c r="BE64">
        <v>425</v>
      </c>
      <c r="BF64">
        <v>405.375</v>
      </c>
      <c r="BG64">
        <v>352.20833333333297</v>
      </c>
      <c r="BH64">
        <v>313.08333333333297</v>
      </c>
      <c r="BI64">
        <v>286.08333333333297</v>
      </c>
      <c r="BJ64">
        <v>233.125</v>
      </c>
      <c r="BK64">
        <v>211.666666666667</v>
      </c>
      <c r="BL64">
        <v>192.833333333333</v>
      </c>
      <c r="BM64">
        <v>170.916666666667</v>
      </c>
      <c r="BN64">
        <v>140.333333333333</v>
      </c>
      <c r="BO64">
        <v>104.708333333333</v>
      </c>
      <c r="BP64">
        <v>79.1666666666667</v>
      </c>
      <c r="BQ64">
        <v>49.1666666666667</v>
      </c>
      <c r="BR64">
        <v>30.6666666666667</v>
      </c>
      <c r="BS64">
        <v>11.7916666666667</v>
      </c>
      <c r="BT64">
        <v>5.6666666666666696</v>
      </c>
      <c r="BU64">
        <v>2.0416666666666701</v>
      </c>
      <c r="BV64">
        <v>0.83333333333333304</v>
      </c>
      <c r="BW64">
        <v>0.58333333333333304</v>
      </c>
      <c r="BX64">
        <v>0.25</v>
      </c>
      <c r="BY64">
        <v>8.3333333333333301E-2</v>
      </c>
      <c r="BZ64">
        <v>0</v>
      </c>
      <c r="CA64">
        <v>0</v>
      </c>
      <c r="CB64">
        <v>0</v>
      </c>
      <c r="CC64">
        <v>0</v>
      </c>
      <c r="CD64">
        <v>0</v>
      </c>
    </row>
    <row r="65" spans="1:82" x14ac:dyDescent="0.25">
      <c r="A65" t="s">
        <v>57</v>
      </c>
      <c r="B65">
        <v>0</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0.41666666666666702</v>
      </c>
      <c r="AK65">
        <v>2.4583333333333299</v>
      </c>
      <c r="AL65">
        <v>7.4166666666666696</v>
      </c>
      <c r="AM65">
        <v>18.6666666666667</v>
      </c>
      <c r="AN65">
        <v>32.25</v>
      </c>
      <c r="AO65">
        <v>55.9166666666667</v>
      </c>
      <c r="AP65">
        <v>90.4166666666667</v>
      </c>
      <c r="AQ65">
        <v>150.208333333333</v>
      </c>
      <c r="AR65">
        <v>183.041666666667</v>
      </c>
      <c r="AS65">
        <v>259.29166666666703</v>
      </c>
      <c r="AT65">
        <v>325.66666666666703</v>
      </c>
      <c r="AU65">
        <v>372.20833333333297</v>
      </c>
      <c r="AV65">
        <v>422.08333333333297</v>
      </c>
      <c r="AW65">
        <v>439.79166666666703</v>
      </c>
      <c r="AX65">
        <v>438.41666666666703</v>
      </c>
      <c r="AY65">
        <v>434</v>
      </c>
      <c r="AZ65">
        <v>453.41666666666703</v>
      </c>
      <c r="BA65">
        <v>404.08333333333297</v>
      </c>
      <c r="BB65">
        <v>397.66666666666703</v>
      </c>
      <c r="BC65">
        <v>387.33333333333297</v>
      </c>
      <c r="BD65">
        <v>373.33333333333297</v>
      </c>
      <c r="BE65">
        <v>363.5</v>
      </c>
      <c r="BF65">
        <v>352.58333333333297</v>
      </c>
      <c r="BG65">
        <v>330.79166666666703</v>
      </c>
      <c r="BH65">
        <v>310.08333333333297</v>
      </c>
      <c r="BI65">
        <v>295.79166666666703</v>
      </c>
      <c r="BJ65">
        <v>240.708333333333</v>
      </c>
      <c r="BK65">
        <v>209.875</v>
      </c>
      <c r="BL65">
        <v>197.541666666667</v>
      </c>
      <c r="BM65">
        <v>182.583333333333</v>
      </c>
      <c r="BN65">
        <v>172.291666666667</v>
      </c>
      <c r="BO65">
        <v>160.708333333333</v>
      </c>
      <c r="BP65">
        <v>150.916666666667</v>
      </c>
      <c r="BQ65">
        <v>135.541666666667</v>
      </c>
      <c r="BR65">
        <v>128.458333333333</v>
      </c>
      <c r="BS65">
        <v>92.2083333333333</v>
      </c>
      <c r="BT65">
        <v>72.2916666666667</v>
      </c>
      <c r="BU65">
        <v>49.2916666666667</v>
      </c>
      <c r="BV65">
        <v>32.7916666666667</v>
      </c>
      <c r="BW65">
        <v>20.5416666666667</v>
      </c>
      <c r="BX65">
        <v>8.4166666666666696</v>
      </c>
      <c r="BY65">
        <v>3.2083333333333299</v>
      </c>
      <c r="BZ65">
        <v>0.70833333333333304</v>
      </c>
      <c r="CA65">
        <v>0.66666666666666696</v>
      </c>
      <c r="CB65">
        <v>0.41666666666666702</v>
      </c>
      <c r="CC65">
        <v>0</v>
      </c>
      <c r="CD65">
        <v>0</v>
      </c>
    </row>
    <row r="66" spans="1:82" x14ac:dyDescent="0.25">
      <c r="A66" t="s">
        <v>46</v>
      </c>
      <c r="B66">
        <v>0</v>
      </c>
      <c r="C66">
        <v>0</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0.41666666666666702</v>
      </c>
      <c r="AK66">
        <v>2.4583333333333299</v>
      </c>
      <c r="AL66">
        <v>7.4166666666666696</v>
      </c>
      <c r="AM66">
        <v>18.6666666666667</v>
      </c>
      <c r="AN66">
        <v>32.25</v>
      </c>
      <c r="AO66">
        <v>55.9166666666667</v>
      </c>
      <c r="AP66">
        <v>90.4166666666667</v>
      </c>
      <c r="AQ66">
        <v>150.208333333333</v>
      </c>
      <c r="AR66">
        <v>183.041666666667</v>
      </c>
      <c r="AS66">
        <v>259.29166666666703</v>
      </c>
      <c r="AT66">
        <v>325.66666666666703</v>
      </c>
      <c r="AU66">
        <v>372.20833333333297</v>
      </c>
      <c r="AV66">
        <v>422.08333333333297</v>
      </c>
      <c r="AW66">
        <v>439.79166666666703</v>
      </c>
      <c r="AX66">
        <v>438.41666666666703</v>
      </c>
      <c r="AY66">
        <v>434</v>
      </c>
      <c r="AZ66">
        <v>453.41666666666703</v>
      </c>
      <c r="BA66">
        <v>404.08333333333297</v>
      </c>
      <c r="BB66">
        <v>397.66666666666703</v>
      </c>
      <c r="BC66">
        <v>387.33333333333297</v>
      </c>
      <c r="BD66">
        <v>373.33333333333297</v>
      </c>
      <c r="BE66">
        <v>363.5</v>
      </c>
      <c r="BF66">
        <v>352.58333333333297</v>
      </c>
      <c r="BG66">
        <v>330.79166666666703</v>
      </c>
      <c r="BH66">
        <v>310.08333333333297</v>
      </c>
      <c r="BI66">
        <v>295.79166666666703</v>
      </c>
      <c r="BJ66">
        <v>240.708333333333</v>
      </c>
      <c r="BK66">
        <v>209.875</v>
      </c>
      <c r="BL66">
        <v>197.541666666667</v>
      </c>
      <c r="BM66">
        <v>182.583333333333</v>
      </c>
      <c r="BN66">
        <v>172.291666666667</v>
      </c>
      <c r="BO66">
        <v>160.708333333333</v>
      </c>
      <c r="BP66">
        <v>150.916666666667</v>
      </c>
      <c r="BQ66">
        <v>135.541666666667</v>
      </c>
      <c r="BR66">
        <v>128.458333333333</v>
      </c>
      <c r="BS66">
        <v>92.2083333333333</v>
      </c>
      <c r="BT66">
        <v>72.2916666666667</v>
      </c>
      <c r="BU66">
        <v>49.2916666666667</v>
      </c>
      <c r="BV66">
        <v>32.7916666666667</v>
      </c>
      <c r="BW66">
        <v>20.5416666666667</v>
      </c>
      <c r="BX66">
        <v>8.4166666666666696</v>
      </c>
      <c r="BY66">
        <v>3.2083333333333299</v>
      </c>
      <c r="BZ66">
        <v>0.70833333333333304</v>
      </c>
      <c r="CA66">
        <v>0.66666666666666696</v>
      </c>
      <c r="CB66">
        <v>0.41666666666666702</v>
      </c>
      <c r="CC66">
        <v>0</v>
      </c>
      <c r="CD66">
        <v>0</v>
      </c>
    </row>
    <row r="67" spans="1:82" x14ac:dyDescent="0.25">
      <c r="A67" t="s">
        <v>88</v>
      </c>
      <c r="B67">
        <v>0</v>
      </c>
      <c r="C67">
        <v>0</v>
      </c>
      <c r="D67">
        <v>0</v>
      </c>
      <c r="E67">
        <v>0</v>
      </c>
      <c r="F67">
        <v>0</v>
      </c>
      <c r="G67">
        <v>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0.41666666666666702</v>
      </c>
      <c r="AK67">
        <v>2.4583333333333299</v>
      </c>
      <c r="AL67">
        <v>7.4166666666666696</v>
      </c>
      <c r="AM67">
        <v>18.6666666666667</v>
      </c>
      <c r="AN67">
        <v>32.25</v>
      </c>
      <c r="AO67">
        <v>55.9166666666667</v>
      </c>
      <c r="AP67">
        <v>90.4166666666667</v>
      </c>
      <c r="AQ67">
        <v>150.208333333333</v>
      </c>
      <c r="AR67">
        <v>183.041666666667</v>
      </c>
      <c r="AS67">
        <v>259.29166666666703</v>
      </c>
      <c r="AT67">
        <v>325.66666666666703</v>
      </c>
      <c r="AU67">
        <v>372.20833333333297</v>
      </c>
      <c r="AV67">
        <v>422.08333333333297</v>
      </c>
      <c r="AW67">
        <v>439.79166666666703</v>
      </c>
      <c r="AX67">
        <v>438.41666666666703</v>
      </c>
      <c r="AY67">
        <v>434</v>
      </c>
      <c r="AZ67">
        <v>453.41666666666703</v>
      </c>
      <c r="BA67">
        <v>404.08333333333297</v>
      </c>
      <c r="BB67">
        <v>397.66666666666703</v>
      </c>
      <c r="BC67">
        <v>387.33333333333297</v>
      </c>
      <c r="BD67">
        <v>373.33333333333297</v>
      </c>
      <c r="BE67">
        <v>363.5</v>
      </c>
      <c r="BF67">
        <v>352.58333333333297</v>
      </c>
      <c r="BG67">
        <v>330.79166666666703</v>
      </c>
      <c r="BH67">
        <v>310.08333333333297</v>
      </c>
      <c r="BI67">
        <v>295.79166666666703</v>
      </c>
      <c r="BJ67">
        <v>240.708333333333</v>
      </c>
      <c r="BK67">
        <v>209.875</v>
      </c>
      <c r="BL67">
        <v>197.541666666667</v>
      </c>
      <c r="BM67">
        <v>182.583333333333</v>
      </c>
      <c r="BN67">
        <v>172.291666666667</v>
      </c>
      <c r="BO67">
        <v>160.708333333333</v>
      </c>
      <c r="BP67">
        <v>150.916666666667</v>
      </c>
      <c r="BQ67">
        <v>135.541666666667</v>
      </c>
      <c r="BR67">
        <v>128.458333333333</v>
      </c>
      <c r="BS67">
        <v>92.2083333333333</v>
      </c>
      <c r="BT67">
        <v>72.2916666666667</v>
      </c>
      <c r="BU67">
        <v>49.2916666666667</v>
      </c>
      <c r="BV67">
        <v>32.7916666666667</v>
      </c>
      <c r="BW67">
        <v>20.5416666666667</v>
      </c>
      <c r="BX67">
        <v>8.4166666666666696</v>
      </c>
      <c r="BY67">
        <v>3.2083333333333299</v>
      </c>
      <c r="BZ67">
        <v>0.70833333333333304</v>
      </c>
      <c r="CA67">
        <v>0.66666666666666696</v>
      </c>
      <c r="CB67">
        <v>0.41666666666666702</v>
      </c>
      <c r="CC67">
        <v>0</v>
      </c>
      <c r="CD67">
        <v>0</v>
      </c>
    </row>
    <row r="68" spans="1:82" x14ac:dyDescent="0.25">
      <c r="A68" t="s">
        <v>73</v>
      </c>
      <c r="B68">
        <v>0</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8.3333333333333301E-2</v>
      </c>
      <c r="AK68">
        <v>0.41666666666666702</v>
      </c>
      <c r="AL68">
        <v>2</v>
      </c>
      <c r="AM68">
        <v>4.8333333333333304</v>
      </c>
      <c r="AN68">
        <v>13.7916666666667</v>
      </c>
      <c r="AO68">
        <v>33.125</v>
      </c>
      <c r="AP68">
        <v>75.2916666666667</v>
      </c>
      <c r="AQ68">
        <v>163.166666666667</v>
      </c>
      <c r="AR68">
        <v>270.125</v>
      </c>
      <c r="AS68">
        <v>410.5</v>
      </c>
      <c r="AT68">
        <v>553.875</v>
      </c>
      <c r="AU68">
        <v>685.66666666666697</v>
      </c>
      <c r="AV68">
        <v>868.54166666666697</v>
      </c>
      <c r="AW68">
        <v>971.41666666666697</v>
      </c>
      <c r="AX68">
        <v>903.875</v>
      </c>
      <c r="AY68">
        <v>741.04166666666697</v>
      </c>
      <c r="AZ68">
        <v>649.5</v>
      </c>
      <c r="BA68">
        <v>462</v>
      </c>
      <c r="BB68">
        <v>379.875</v>
      </c>
      <c r="BC68">
        <v>334.58333333333297</v>
      </c>
      <c r="BD68">
        <v>301.08333333333297</v>
      </c>
      <c r="BE68">
        <v>259.625</v>
      </c>
      <c r="BF68">
        <v>198.875</v>
      </c>
      <c r="BG68">
        <v>148</v>
      </c>
      <c r="BH68">
        <v>106.5</v>
      </c>
      <c r="BI68">
        <v>78.5833333333333</v>
      </c>
      <c r="BJ68">
        <v>48.0416666666667</v>
      </c>
      <c r="BK68">
        <v>33.625</v>
      </c>
      <c r="BL68">
        <v>22.75</v>
      </c>
      <c r="BM68">
        <v>14.875</v>
      </c>
      <c r="BN68">
        <v>11.3333333333333</v>
      </c>
      <c r="BO68">
        <v>7.5</v>
      </c>
      <c r="BP68">
        <v>2.7916666666666701</v>
      </c>
      <c r="BQ68">
        <v>1.75</v>
      </c>
      <c r="BR68">
        <v>0.45833333333333298</v>
      </c>
      <c r="BS68">
        <v>0.20833333333333301</v>
      </c>
      <c r="BT68">
        <v>0.16666666666666699</v>
      </c>
      <c r="BU68">
        <v>0.125</v>
      </c>
      <c r="BV68">
        <v>0</v>
      </c>
      <c r="BW68">
        <v>0</v>
      </c>
      <c r="BX68">
        <v>0</v>
      </c>
      <c r="BY68">
        <v>0</v>
      </c>
      <c r="BZ68">
        <v>0</v>
      </c>
      <c r="CA68">
        <v>0</v>
      </c>
      <c r="CB68">
        <v>0</v>
      </c>
      <c r="CC68">
        <v>0</v>
      </c>
      <c r="CD68">
        <v>0</v>
      </c>
    </row>
    <row r="69" spans="1:82" x14ac:dyDescent="0.25">
      <c r="A69" t="s">
        <v>30</v>
      </c>
      <c r="B69">
        <v>0</v>
      </c>
      <c r="C69">
        <v>0</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0.41666666666666702</v>
      </c>
      <c r="AK69">
        <v>2.4583333333333299</v>
      </c>
      <c r="AL69">
        <v>7.4166666666666696</v>
      </c>
      <c r="AM69">
        <v>18.6666666666667</v>
      </c>
      <c r="AN69">
        <v>32.25</v>
      </c>
      <c r="AO69">
        <v>55.9166666666667</v>
      </c>
      <c r="AP69">
        <v>90.4166666666667</v>
      </c>
      <c r="AQ69">
        <v>150.208333333333</v>
      </c>
      <c r="AR69">
        <v>183.041666666667</v>
      </c>
      <c r="AS69">
        <v>259.29166666666703</v>
      </c>
      <c r="AT69">
        <v>325.66666666666703</v>
      </c>
      <c r="AU69">
        <v>372.20833333333297</v>
      </c>
      <c r="AV69">
        <v>422.08333333333297</v>
      </c>
      <c r="AW69">
        <v>439.79166666666703</v>
      </c>
      <c r="AX69">
        <v>438.41666666666703</v>
      </c>
      <c r="AY69">
        <v>434</v>
      </c>
      <c r="AZ69">
        <v>453.41666666666703</v>
      </c>
      <c r="BA69">
        <v>404.08333333333297</v>
      </c>
      <c r="BB69">
        <v>397.66666666666703</v>
      </c>
      <c r="BC69">
        <v>387.33333333333297</v>
      </c>
      <c r="BD69">
        <v>373.33333333333297</v>
      </c>
      <c r="BE69">
        <v>363.5</v>
      </c>
      <c r="BF69">
        <v>352.58333333333297</v>
      </c>
      <c r="BG69">
        <v>330.79166666666703</v>
      </c>
      <c r="BH69">
        <v>310.08333333333297</v>
      </c>
      <c r="BI69">
        <v>295.79166666666703</v>
      </c>
      <c r="BJ69">
        <v>240.708333333333</v>
      </c>
      <c r="BK69">
        <v>209.875</v>
      </c>
      <c r="BL69">
        <v>197.541666666667</v>
      </c>
      <c r="BM69">
        <v>182.583333333333</v>
      </c>
      <c r="BN69">
        <v>172.291666666667</v>
      </c>
      <c r="BO69">
        <v>160.708333333333</v>
      </c>
      <c r="BP69">
        <v>150.916666666667</v>
      </c>
      <c r="BQ69">
        <v>135.541666666667</v>
      </c>
      <c r="BR69">
        <v>128.458333333333</v>
      </c>
      <c r="BS69">
        <v>92.2083333333333</v>
      </c>
      <c r="BT69">
        <v>72.2916666666667</v>
      </c>
      <c r="BU69">
        <v>49.2916666666667</v>
      </c>
      <c r="BV69">
        <v>32.7916666666667</v>
      </c>
      <c r="BW69">
        <v>20.5416666666667</v>
      </c>
      <c r="BX69">
        <v>8.4166666666666696</v>
      </c>
      <c r="BY69">
        <v>3.2083333333333299</v>
      </c>
      <c r="BZ69">
        <v>0.70833333333333304</v>
      </c>
      <c r="CA69">
        <v>0.66666666666666696</v>
      </c>
      <c r="CB69">
        <v>0.41666666666666702</v>
      </c>
      <c r="CC69">
        <v>0</v>
      </c>
      <c r="CD69">
        <v>0</v>
      </c>
    </row>
    <row r="70" spans="1:82" x14ac:dyDescent="0.25">
      <c r="A70" t="s">
        <v>54</v>
      </c>
      <c r="B70">
        <v>0</v>
      </c>
      <c r="C70">
        <v>0</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0.125</v>
      </c>
      <c r="AH70">
        <v>3.2083333333333299</v>
      </c>
      <c r="AI70">
        <v>5.1666666666666696</v>
      </c>
      <c r="AJ70">
        <v>11.2083333333333</v>
      </c>
      <c r="AK70">
        <v>18.4583333333333</v>
      </c>
      <c r="AL70">
        <v>33.4583333333333</v>
      </c>
      <c r="AM70">
        <v>58.0416666666667</v>
      </c>
      <c r="AN70">
        <v>92.375</v>
      </c>
      <c r="AO70">
        <v>137.416666666667</v>
      </c>
      <c r="AP70">
        <v>204.791666666667</v>
      </c>
      <c r="AQ70">
        <v>307.66666666666703</v>
      </c>
      <c r="AR70">
        <v>355.08333333333297</v>
      </c>
      <c r="AS70">
        <v>390.16666666666703</v>
      </c>
      <c r="AT70">
        <v>427.25</v>
      </c>
      <c r="AU70">
        <v>451.70833333333297</v>
      </c>
      <c r="AV70">
        <v>449.75</v>
      </c>
      <c r="AW70">
        <v>445.875</v>
      </c>
      <c r="AX70">
        <v>413.95833333333297</v>
      </c>
      <c r="AY70">
        <v>393.125</v>
      </c>
      <c r="AZ70">
        <v>415.625</v>
      </c>
      <c r="BA70">
        <v>376.625</v>
      </c>
      <c r="BB70">
        <v>369.91666666666703</v>
      </c>
      <c r="BC70">
        <v>350.04166666666703</v>
      </c>
      <c r="BD70">
        <v>326.25</v>
      </c>
      <c r="BE70">
        <v>305.625</v>
      </c>
      <c r="BF70">
        <v>274.70833333333297</v>
      </c>
      <c r="BG70">
        <v>249.166666666667</v>
      </c>
      <c r="BH70">
        <v>224</v>
      </c>
      <c r="BI70">
        <v>219.541666666667</v>
      </c>
      <c r="BJ70">
        <v>182.041666666667</v>
      </c>
      <c r="BK70">
        <v>161.333333333333</v>
      </c>
      <c r="BL70">
        <v>146.916666666667</v>
      </c>
      <c r="BM70">
        <v>138.666666666667</v>
      </c>
      <c r="BN70">
        <v>127.375</v>
      </c>
      <c r="BO70">
        <v>119.916666666667</v>
      </c>
      <c r="BP70">
        <v>117.833333333333</v>
      </c>
      <c r="BQ70">
        <v>109.25</v>
      </c>
      <c r="BR70">
        <v>99.6666666666667</v>
      </c>
      <c r="BS70">
        <v>78.4166666666667</v>
      </c>
      <c r="BT70">
        <v>60.25</v>
      </c>
      <c r="BU70">
        <v>42.125</v>
      </c>
      <c r="BV70">
        <v>28.75</v>
      </c>
      <c r="BW70">
        <v>18.5833333333333</v>
      </c>
      <c r="BX70">
        <v>10.625</v>
      </c>
      <c r="BY70">
        <v>5</v>
      </c>
      <c r="BZ70">
        <v>2.0416666666666701</v>
      </c>
      <c r="CA70">
        <v>0.75</v>
      </c>
      <c r="CB70">
        <v>0.125</v>
      </c>
      <c r="CC70">
        <v>0</v>
      </c>
      <c r="CD70">
        <v>0</v>
      </c>
    </row>
    <row r="71" spans="1:82" x14ac:dyDescent="0.25">
      <c r="A71" t="s">
        <v>24</v>
      </c>
      <c r="B71">
        <v>0</v>
      </c>
      <c r="C71">
        <v>0</v>
      </c>
      <c r="D71">
        <v>0</v>
      </c>
      <c r="E71">
        <v>0</v>
      </c>
      <c r="F71">
        <v>0</v>
      </c>
      <c r="G71">
        <v>0</v>
      </c>
      <c r="H71">
        <v>0</v>
      </c>
      <c r="I71">
        <v>0</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0.70833333333333304</v>
      </c>
      <c r="AI71">
        <v>1.9166666666666701</v>
      </c>
      <c r="AJ71">
        <v>5.25</v>
      </c>
      <c r="AK71">
        <v>13.25</v>
      </c>
      <c r="AL71">
        <v>21.5416666666667</v>
      </c>
      <c r="AM71">
        <v>37.5</v>
      </c>
      <c r="AN71">
        <v>65.375</v>
      </c>
      <c r="AO71">
        <v>107.25</v>
      </c>
      <c r="AP71">
        <v>162.291666666667</v>
      </c>
      <c r="AQ71">
        <v>259.91666666666703</v>
      </c>
      <c r="AR71">
        <v>318.79166666666703</v>
      </c>
      <c r="AS71">
        <v>381.79166666666703</v>
      </c>
      <c r="AT71">
        <v>428</v>
      </c>
      <c r="AU71">
        <v>472.04166666666703</v>
      </c>
      <c r="AV71">
        <v>486.16666666666703</v>
      </c>
      <c r="AW71">
        <v>491.75</v>
      </c>
      <c r="AX71">
        <v>481.75</v>
      </c>
      <c r="AY71">
        <v>470.83333333333297</v>
      </c>
      <c r="AZ71">
        <v>501</v>
      </c>
      <c r="BA71">
        <v>443.875</v>
      </c>
      <c r="BB71">
        <v>405.33333333333297</v>
      </c>
      <c r="BC71">
        <v>370.16666666666703</v>
      </c>
      <c r="BD71">
        <v>322.04166666666703</v>
      </c>
      <c r="BE71">
        <v>281.875</v>
      </c>
      <c r="BF71">
        <v>250.291666666667</v>
      </c>
      <c r="BG71">
        <v>216.458333333333</v>
      </c>
      <c r="BH71">
        <v>200.958333333333</v>
      </c>
      <c r="BI71">
        <v>197.875</v>
      </c>
      <c r="BJ71">
        <v>161.958333333333</v>
      </c>
      <c r="BK71">
        <v>150.75</v>
      </c>
      <c r="BL71">
        <v>137.541666666667</v>
      </c>
      <c r="BM71">
        <v>127.666666666667</v>
      </c>
      <c r="BN71">
        <v>124.708333333333</v>
      </c>
      <c r="BO71">
        <v>110.083333333333</v>
      </c>
      <c r="BP71">
        <v>109.583333333333</v>
      </c>
      <c r="BQ71">
        <v>101.208333333333</v>
      </c>
      <c r="BR71">
        <v>95.3333333333333</v>
      </c>
      <c r="BS71">
        <v>71.875</v>
      </c>
      <c r="BT71">
        <v>57.625</v>
      </c>
      <c r="BU71">
        <v>43.75</v>
      </c>
      <c r="BV71">
        <v>28.8333333333333</v>
      </c>
      <c r="BW71">
        <v>19.375</v>
      </c>
      <c r="BX71">
        <v>11.9583333333333</v>
      </c>
      <c r="BY71">
        <v>6.5</v>
      </c>
      <c r="BZ71">
        <v>3.3333333333333299</v>
      </c>
      <c r="CA71">
        <v>1.3333333333333299</v>
      </c>
      <c r="CB71">
        <v>0.58333333333333304</v>
      </c>
      <c r="CC71">
        <v>0</v>
      </c>
      <c r="CD71">
        <v>0</v>
      </c>
    </row>
    <row r="72" spans="1:82" x14ac:dyDescent="0.25">
      <c r="A72" t="s">
        <v>51</v>
      </c>
      <c r="B72">
        <v>0</v>
      </c>
      <c r="C72">
        <v>0</v>
      </c>
      <c r="D72">
        <v>0</v>
      </c>
      <c r="E72">
        <v>0</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0.16666666666666699</v>
      </c>
      <c r="AN72">
        <v>0.875</v>
      </c>
      <c r="AO72">
        <v>2.0833333333333299</v>
      </c>
      <c r="AP72">
        <v>7.9166666666666696</v>
      </c>
      <c r="AQ72">
        <v>36.0833333333333</v>
      </c>
      <c r="AR72">
        <v>102.291666666667</v>
      </c>
      <c r="AS72">
        <v>257.54166666666703</v>
      </c>
      <c r="AT72">
        <v>499.70833333333297</v>
      </c>
      <c r="AU72">
        <v>768.33333333333303</v>
      </c>
      <c r="AV72">
        <v>1018.25</v>
      </c>
      <c r="AW72">
        <v>1214.125</v>
      </c>
      <c r="AX72">
        <v>1175.5833333333301</v>
      </c>
      <c r="AY72">
        <v>960.33333333333303</v>
      </c>
      <c r="AZ72">
        <v>831.25</v>
      </c>
      <c r="BA72">
        <v>590.33333333333303</v>
      </c>
      <c r="BB72">
        <v>458.20833333333297</v>
      </c>
      <c r="BC72">
        <v>323.58333333333297</v>
      </c>
      <c r="BD72">
        <v>212.125</v>
      </c>
      <c r="BE72">
        <v>125.916666666667</v>
      </c>
      <c r="BF72">
        <v>68.9583333333333</v>
      </c>
      <c r="BG72">
        <v>37.5</v>
      </c>
      <c r="BH72">
        <v>25.9166666666667</v>
      </c>
      <c r="BI72">
        <v>18.7916666666667</v>
      </c>
      <c r="BJ72">
        <v>10.125</v>
      </c>
      <c r="BK72">
        <v>6.7083333333333304</v>
      </c>
      <c r="BL72">
        <v>3.4583333333333299</v>
      </c>
      <c r="BM72">
        <v>2.4583333333333299</v>
      </c>
      <c r="BN72">
        <v>0.66666666666666696</v>
      </c>
      <c r="BO72">
        <v>0.41666666666666702</v>
      </c>
      <c r="BP72">
        <v>0.125</v>
      </c>
      <c r="BQ72">
        <v>0</v>
      </c>
      <c r="BR72">
        <v>8.3333333333333301E-2</v>
      </c>
      <c r="BS72">
        <v>8.3333333333333301E-2</v>
      </c>
      <c r="BT72">
        <v>0</v>
      </c>
      <c r="BU72">
        <v>0</v>
      </c>
      <c r="BV72">
        <v>0</v>
      </c>
      <c r="BW72">
        <v>0</v>
      </c>
      <c r="BX72">
        <v>0</v>
      </c>
      <c r="BY72">
        <v>0</v>
      </c>
      <c r="BZ72">
        <v>0</v>
      </c>
      <c r="CA72">
        <v>0</v>
      </c>
      <c r="CB72">
        <v>0</v>
      </c>
      <c r="CC72">
        <v>0</v>
      </c>
      <c r="CD72">
        <v>0</v>
      </c>
    </row>
    <row r="73" spans="1:82" x14ac:dyDescent="0.25">
      <c r="A73" t="s">
        <v>36</v>
      </c>
      <c r="B73">
        <v>0</v>
      </c>
      <c r="C73">
        <v>0</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0.41666666666666702</v>
      </c>
      <c r="AK73">
        <v>2.4583333333333299</v>
      </c>
      <c r="AL73">
        <v>7.4166666666666696</v>
      </c>
      <c r="AM73">
        <v>18.6666666666667</v>
      </c>
      <c r="AN73">
        <v>32.25</v>
      </c>
      <c r="AO73">
        <v>55.9166666666667</v>
      </c>
      <c r="AP73">
        <v>90.4166666666667</v>
      </c>
      <c r="AQ73">
        <v>150.208333333333</v>
      </c>
      <c r="AR73">
        <v>183.041666666667</v>
      </c>
      <c r="AS73">
        <v>259.29166666666703</v>
      </c>
      <c r="AT73">
        <v>325.66666666666703</v>
      </c>
      <c r="AU73">
        <v>372.20833333333297</v>
      </c>
      <c r="AV73">
        <v>422.08333333333297</v>
      </c>
      <c r="AW73">
        <v>439.79166666666703</v>
      </c>
      <c r="AX73">
        <v>438.41666666666703</v>
      </c>
      <c r="AY73">
        <v>434</v>
      </c>
      <c r="AZ73">
        <v>453.41666666666703</v>
      </c>
      <c r="BA73">
        <v>404.08333333333297</v>
      </c>
      <c r="BB73">
        <v>397.66666666666703</v>
      </c>
      <c r="BC73">
        <v>387.33333333333297</v>
      </c>
      <c r="BD73">
        <v>373.33333333333297</v>
      </c>
      <c r="BE73">
        <v>363.5</v>
      </c>
      <c r="BF73">
        <v>352.58333333333297</v>
      </c>
      <c r="BG73">
        <v>330.79166666666703</v>
      </c>
      <c r="BH73">
        <v>310.08333333333297</v>
      </c>
      <c r="BI73">
        <v>295.79166666666703</v>
      </c>
      <c r="BJ73">
        <v>240.708333333333</v>
      </c>
      <c r="BK73">
        <v>209.875</v>
      </c>
      <c r="BL73">
        <v>197.541666666667</v>
      </c>
      <c r="BM73">
        <v>182.583333333333</v>
      </c>
      <c r="BN73">
        <v>172.291666666667</v>
      </c>
      <c r="BO73">
        <v>160.708333333333</v>
      </c>
      <c r="BP73">
        <v>150.916666666667</v>
      </c>
      <c r="BQ73">
        <v>135.541666666667</v>
      </c>
      <c r="BR73">
        <v>128.458333333333</v>
      </c>
      <c r="BS73">
        <v>92.2083333333333</v>
      </c>
      <c r="BT73">
        <v>72.2916666666667</v>
      </c>
      <c r="BU73">
        <v>49.2916666666667</v>
      </c>
      <c r="BV73">
        <v>32.7916666666667</v>
      </c>
      <c r="BW73">
        <v>20.5416666666667</v>
      </c>
      <c r="BX73">
        <v>8.4166666666666696</v>
      </c>
      <c r="BY73">
        <v>3.2083333333333299</v>
      </c>
      <c r="BZ73">
        <v>0.70833333333333304</v>
      </c>
      <c r="CA73">
        <v>0.66666666666666696</v>
      </c>
      <c r="CB73">
        <v>0.41666666666666702</v>
      </c>
      <c r="CC73">
        <v>0</v>
      </c>
      <c r="CD73">
        <v>0</v>
      </c>
    </row>
    <row r="74" spans="1:82" x14ac:dyDescent="0.25">
      <c r="A74" t="s">
        <v>20</v>
      </c>
      <c r="B74">
        <v>0</v>
      </c>
      <c r="C74">
        <v>0</v>
      </c>
      <c r="D74">
        <v>0</v>
      </c>
      <c r="E74">
        <v>0</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0</v>
      </c>
      <c r="AJ74">
        <v>0</v>
      </c>
      <c r="AK74">
        <v>0.375</v>
      </c>
      <c r="AL74">
        <v>1.9166666666666701</v>
      </c>
      <c r="AM74">
        <v>6.625</v>
      </c>
      <c r="AN74">
        <v>14.4166666666667</v>
      </c>
      <c r="AO74">
        <v>31.7083333333333</v>
      </c>
      <c r="AP74">
        <v>59.5416666666667</v>
      </c>
      <c r="AQ74">
        <v>114.75</v>
      </c>
      <c r="AR74">
        <v>189.958333333333</v>
      </c>
      <c r="AS74">
        <v>281.16666666666703</v>
      </c>
      <c r="AT74">
        <v>401.375</v>
      </c>
      <c r="AU74">
        <v>471.58333333333297</v>
      </c>
      <c r="AV74">
        <v>522.83333333333303</v>
      </c>
      <c r="AW74">
        <v>537.20833333333303</v>
      </c>
      <c r="AX74">
        <v>527.625</v>
      </c>
      <c r="AY74">
        <v>481.70833333333297</v>
      </c>
      <c r="AZ74">
        <v>496.41666666666703</v>
      </c>
      <c r="BA74">
        <v>436.5</v>
      </c>
      <c r="BB74">
        <v>411.875</v>
      </c>
      <c r="BC74">
        <v>397.29166666666703</v>
      </c>
      <c r="BD74">
        <v>374.5</v>
      </c>
      <c r="BE74">
        <v>374.91666666666703</v>
      </c>
      <c r="BF74">
        <v>339.41666666666703</v>
      </c>
      <c r="BG74">
        <v>304.41666666666703</v>
      </c>
      <c r="BH74">
        <v>268.95833333333297</v>
      </c>
      <c r="BI74">
        <v>249.666666666667</v>
      </c>
      <c r="BJ74">
        <v>205.25</v>
      </c>
      <c r="BK74">
        <v>186.458333333333</v>
      </c>
      <c r="BL74">
        <v>178.375</v>
      </c>
      <c r="BM74">
        <v>167.208333333333</v>
      </c>
      <c r="BN74">
        <v>155.041666666667</v>
      </c>
      <c r="BO74">
        <v>143.208333333333</v>
      </c>
      <c r="BP74">
        <v>127.083333333333</v>
      </c>
      <c r="BQ74">
        <v>95.375</v>
      </c>
      <c r="BR74">
        <v>84.75</v>
      </c>
      <c r="BS74">
        <v>53</v>
      </c>
      <c r="BT74">
        <v>35.2083333333333</v>
      </c>
      <c r="BU74">
        <v>18.25</v>
      </c>
      <c r="BV74">
        <v>8.9583333333333304</v>
      </c>
      <c r="BW74">
        <v>3.5</v>
      </c>
      <c r="BX74">
        <v>0.66666666666666696</v>
      </c>
      <c r="BY74">
        <v>0.54166666666666696</v>
      </c>
      <c r="BZ74">
        <v>0.375</v>
      </c>
      <c r="CA74">
        <v>0</v>
      </c>
      <c r="CB74">
        <v>0</v>
      </c>
      <c r="CC74">
        <v>0</v>
      </c>
      <c r="CD74">
        <v>0</v>
      </c>
    </row>
    <row r="75" spans="1:82" x14ac:dyDescent="0.25">
      <c r="A75" t="s">
        <v>22</v>
      </c>
      <c r="B75">
        <v>0</v>
      </c>
      <c r="C75">
        <v>0</v>
      </c>
      <c r="D75">
        <v>0</v>
      </c>
      <c r="E75">
        <v>0</v>
      </c>
      <c r="F75">
        <v>0</v>
      </c>
      <c r="G75">
        <v>0</v>
      </c>
      <c r="H75">
        <v>0</v>
      </c>
      <c r="I75">
        <v>0</v>
      </c>
      <c r="J75">
        <v>0</v>
      </c>
      <c r="K75">
        <v>0</v>
      </c>
      <c r="L75">
        <v>0</v>
      </c>
      <c r="M75">
        <v>0</v>
      </c>
      <c r="N75">
        <v>0</v>
      </c>
      <c r="O75">
        <v>0</v>
      </c>
      <c r="P75">
        <v>0</v>
      </c>
      <c r="Q75">
        <v>0</v>
      </c>
      <c r="R75">
        <v>0</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0.20833333333333301</v>
      </c>
      <c r="AP75">
        <v>0.5</v>
      </c>
      <c r="AQ75">
        <v>5.0833333333333304</v>
      </c>
      <c r="AR75">
        <v>17.875</v>
      </c>
      <c r="AS75">
        <v>84.9583333333333</v>
      </c>
      <c r="AT75">
        <v>257.75</v>
      </c>
      <c r="AU75">
        <v>608.41666666666697</v>
      </c>
      <c r="AV75">
        <v>1077.5</v>
      </c>
      <c r="AW75">
        <v>1437.1666666666699</v>
      </c>
      <c r="AX75">
        <v>1622.7916666666699</v>
      </c>
      <c r="AY75">
        <v>1369.625</v>
      </c>
      <c r="AZ75">
        <v>1068.9166666666699</v>
      </c>
      <c r="BA75">
        <v>613.29166666666697</v>
      </c>
      <c r="BB75">
        <v>315.75</v>
      </c>
      <c r="BC75">
        <v>154.791666666667</v>
      </c>
      <c r="BD75">
        <v>67.375</v>
      </c>
      <c r="BE75">
        <v>30.7916666666667</v>
      </c>
      <c r="BF75">
        <v>16.2916666666667</v>
      </c>
      <c r="BG75">
        <v>7.4583333333333304</v>
      </c>
      <c r="BH75">
        <v>2.1666666666666701</v>
      </c>
      <c r="BI75">
        <v>0.91666666666666696</v>
      </c>
      <c r="BJ75">
        <v>0.25</v>
      </c>
      <c r="BK75">
        <v>0.125</v>
      </c>
      <c r="BL75">
        <v>0</v>
      </c>
      <c r="BM75">
        <v>0</v>
      </c>
      <c r="BN75">
        <v>0</v>
      </c>
      <c r="BO75">
        <v>0</v>
      </c>
      <c r="BP75">
        <v>0</v>
      </c>
      <c r="BQ75">
        <v>0</v>
      </c>
      <c r="BR75">
        <v>0</v>
      </c>
      <c r="BS75">
        <v>0</v>
      </c>
      <c r="BT75">
        <v>0</v>
      </c>
      <c r="BU75">
        <v>0</v>
      </c>
      <c r="BV75">
        <v>0</v>
      </c>
      <c r="BW75">
        <v>0</v>
      </c>
      <c r="BX75">
        <v>0</v>
      </c>
      <c r="BY75">
        <v>0</v>
      </c>
      <c r="BZ75">
        <v>0</v>
      </c>
      <c r="CA75">
        <v>0</v>
      </c>
      <c r="CB75">
        <v>0</v>
      </c>
      <c r="CC75">
        <v>0</v>
      </c>
      <c r="CD75">
        <v>0</v>
      </c>
    </row>
    <row r="76" spans="1:82" x14ac:dyDescent="0.25">
      <c r="A76" t="s">
        <v>21</v>
      </c>
      <c r="B76">
        <v>0</v>
      </c>
      <c r="C76">
        <v>0</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0.41666666666666702</v>
      </c>
      <c r="AG76">
        <v>1.2916666666666701</v>
      </c>
      <c r="AH76">
        <v>3.375</v>
      </c>
      <c r="AI76">
        <v>8.0833333333333304</v>
      </c>
      <c r="AJ76">
        <v>17.75</v>
      </c>
      <c r="AK76">
        <v>31.7916666666667</v>
      </c>
      <c r="AL76">
        <v>58.0833333333333</v>
      </c>
      <c r="AM76">
        <v>100.916666666667</v>
      </c>
      <c r="AN76">
        <v>164</v>
      </c>
      <c r="AO76">
        <v>258.875</v>
      </c>
      <c r="AP76">
        <v>362.41666666666703</v>
      </c>
      <c r="AQ76">
        <v>483.33333333333297</v>
      </c>
      <c r="AR76">
        <v>528.75</v>
      </c>
      <c r="AS76">
        <v>597.33333333333303</v>
      </c>
      <c r="AT76">
        <v>686.70833333333303</v>
      </c>
      <c r="AU76">
        <v>708.66666666666697</v>
      </c>
      <c r="AV76">
        <v>678.66666666666697</v>
      </c>
      <c r="AW76">
        <v>585.375</v>
      </c>
      <c r="AX76">
        <v>490.20833333333297</v>
      </c>
      <c r="AY76">
        <v>400</v>
      </c>
      <c r="AZ76">
        <v>375.91666666666703</v>
      </c>
      <c r="BA76">
        <v>293.45833333333297</v>
      </c>
      <c r="BB76">
        <v>246.166666666667</v>
      </c>
      <c r="BC76">
        <v>220.666666666667</v>
      </c>
      <c r="BD76">
        <v>192.541666666667</v>
      </c>
      <c r="BE76">
        <v>182.708333333333</v>
      </c>
      <c r="BF76">
        <v>159.833333333333</v>
      </c>
      <c r="BG76">
        <v>140.5</v>
      </c>
      <c r="BH76">
        <v>130</v>
      </c>
      <c r="BI76">
        <v>126.291666666667</v>
      </c>
      <c r="BJ76">
        <v>102.166666666667</v>
      </c>
      <c r="BK76">
        <v>83.6666666666667</v>
      </c>
      <c r="BL76">
        <v>73.875</v>
      </c>
      <c r="BM76">
        <v>61.7916666666667</v>
      </c>
      <c r="BN76">
        <v>52</v>
      </c>
      <c r="BO76">
        <v>43.0833333333333</v>
      </c>
      <c r="BP76">
        <v>32.3333333333333</v>
      </c>
      <c r="BQ76">
        <v>26.0416666666667</v>
      </c>
      <c r="BR76">
        <v>20.8333333333333</v>
      </c>
      <c r="BS76">
        <v>13.125</v>
      </c>
      <c r="BT76">
        <v>8.5416666666666696</v>
      </c>
      <c r="BU76">
        <v>4.4166666666666696</v>
      </c>
      <c r="BV76">
        <v>1.6666666666666701</v>
      </c>
      <c r="BW76">
        <v>1.2083333333333299</v>
      </c>
      <c r="BX76">
        <v>0.79166666666666696</v>
      </c>
      <c r="BY76">
        <v>0.33333333333333298</v>
      </c>
      <c r="BZ76">
        <v>0</v>
      </c>
      <c r="CA76">
        <v>0</v>
      </c>
      <c r="CB76">
        <v>0</v>
      </c>
      <c r="CC76">
        <v>0</v>
      </c>
      <c r="CD76">
        <v>0</v>
      </c>
    </row>
    <row r="77" spans="1:82" x14ac:dyDescent="0.25">
      <c r="A77" t="s">
        <v>91</v>
      </c>
      <c r="B77">
        <v>0</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0.25</v>
      </c>
      <c r="AO77">
        <v>0.70833333333333304</v>
      </c>
      <c r="AP77">
        <v>2.9583333333333299</v>
      </c>
      <c r="AQ77">
        <v>9.8333333333333304</v>
      </c>
      <c r="AR77">
        <v>33.75</v>
      </c>
      <c r="AS77">
        <v>102.166666666667</v>
      </c>
      <c r="AT77">
        <v>245.5</v>
      </c>
      <c r="AU77">
        <v>499.875</v>
      </c>
      <c r="AV77">
        <v>818.5</v>
      </c>
      <c r="AW77">
        <v>1113.2916666666699</v>
      </c>
      <c r="AX77">
        <v>1328.7083333333301</v>
      </c>
      <c r="AY77">
        <v>1383.875</v>
      </c>
      <c r="AZ77">
        <v>1183.5833333333301</v>
      </c>
      <c r="BA77">
        <v>808.75</v>
      </c>
      <c r="BB77">
        <v>534.20833333333303</v>
      </c>
      <c r="BC77">
        <v>304.91666666666703</v>
      </c>
      <c r="BD77">
        <v>164.708333333333</v>
      </c>
      <c r="BE77">
        <v>89.2916666666667</v>
      </c>
      <c r="BF77">
        <v>49.9166666666667</v>
      </c>
      <c r="BG77">
        <v>30.4166666666667</v>
      </c>
      <c r="BH77">
        <v>19.9583333333333</v>
      </c>
      <c r="BI77">
        <v>14.2083333333333</v>
      </c>
      <c r="BJ77">
        <v>8.4583333333333304</v>
      </c>
      <c r="BK77">
        <v>6.2083333333333304</v>
      </c>
      <c r="BL77">
        <v>3.625</v>
      </c>
      <c r="BM77">
        <v>1.2916666666666701</v>
      </c>
      <c r="BN77">
        <v>0.66666666666666696</v>
      </c>
      <c r="BO77">
        <v>0.20833333333333301</v>
      </c>
      <c r="BP77">
        <v>4.1666666666666699E-2</v>
      </c>
      <c r="BQ77">
        <v>8.3333333333333301E-2</v>
      </c>
      <c r="BR77">
        <v>4.1666666666666699E-2</v>
      </c>
      <c r="BS77">
        <v>0</v>
      </c>
      <c r="BT77">
        <v>0</v>
      </c>
      <c r="BU77">
        <v>0</v>
      </c>
      <c r="BV77">
        <v>0</v>
      </c>
      <c r="BW77">
        <v>0</v>
      </c>
      <c r="BX77">
        <v>0</v>
      </c>
      <c r="BY77">
        <v>0</v>
      </c>
      <c r="BZ77">
        <v>0</v>
      </c>
      <c r="CA77">
        <v>0</v>
      </c>
      <c r="CB77">
        <v>0</v>
      </c>
      <c r="CC77">
        <v>0</v>
      </c>
      <c r="CD77">
        <v>0</v>
      </c>
    </row>
    <row r="78" spans="1:82" x14ac:dyDescent="0.25">
      <c r="A78" t="s">
        <v>32</v>
      </c>
      <c r="B78">
        <v>0</v>
      </c>
      <c r="C78">
        <v>0</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4.1666666666666699E-2</v>
      </c>
      <c r="AS78">
        <v>1.2916666666666701</v>
      </c>
      <c r="AT78">
        <v>6.7083333333333304</v>
      </c>
      <c r="AU78">
        <v>34.9583333333333</v>
      </c>
      <c r="AV78">
        <v>119.708333333333</v>
      </c>
      <c r="AW78">
        <v>317.75</v>
      </c>
      <c r="AX78">
        <v>624.20833333333303</v>
      </c>
      <c r="AY78">
        <v>898.95833333333303</v>
      </c>
      <c r="AZ78">
        <v>1144.375</v>
      </c>
      <c r="BA78">
        <v>1040.6666666666699</v>
      </c>
      <c r="BB78">
        <v>992.25</v>
      </c>
      <c r="BC78">
        <v>918.29166666666697</v>
      </c>
      <c r="BD78">
        <v>797.29166666666697</v>
      </c>
      <c r="BE78">
        <v>646.58333333333303</v>
      </c>
      <c r="BF78">
        <v>469.29166666666703</v>
      </c>
      <c r="BG78">
        <v>327.58333333333297</v>
      </c>
      <c r="BH78">
        <v>193.291666666667</v>
      </c>
      <c r="BI78">
        <v>119.625</v>
      </c>
      <c r="BJ78">
        <v>54.125</v>
      </c>
      <c r="BK78">
        <v>28.4583333333333</v>
      </c>
      <c r="BL78">
        <v>14.1666666666667</v>
      </c>
      <c r="BM78">
        <v>6.2083333333333304</v>
      </c>
      <c r="BN78">
        <v>2.5</v>
      </c>
      <c r="BO78">
        <v>1.25</v>
      </c>
      <c r="BP78">
        <v>0.20833333333333301</v>
      </c>
      <c r="BQ78">
        <v>8.3333333333333301E-2</v>
      </c>
      <c r="BR78">
        <v>8.3333333333333301E-2</v>
      </c>
      <c r="BS78">
        <v>4.1666666666666699E-2</v>
      </c>
      <c r="BT78">
        <v>0</v>
      </c>
      <c r="BU78">
        <v>0</v>
      </c>
      <c r="BV78">
        <v>0</v>
      </c>
      <c r="BW78">
        <v>0</v>
      </c>
      <c r="BX78">
        <v>0</v>
      </c>
      <c r="BY78">
        <v>0</v>
      </c>
      <c r="BZ78">
        <v>0</v>
      </c>
      <c r="CA78">
        <v>0</v>
      </c>
      <c r="CB78">
        <v>0</v>
      </c>
      <c r="CC78">
        <v>0</v>
      </c>
      <c r="CD78">
        <v>0</v>
      </c>
    </row>
    <row r="79" spans="1:82" x14ac:dyDescent="0.25">
      <c r="A79" t="s">
        <v>64</v>
      </c>
      <c r="B79">
        <v>0</v>
      </c>
      <c r="C79">
        <v>0</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0.41666666666666702</v>
      </c>
      <c r="AG79">
        <v>1.2916666666666701</v>
      </c>
      <c r="AH79">
        <v>3.375</v>
      </c>
      <c r="AI79">
        <v>8.0833333333333304</v>
      </c>
      <c r="AJ79">
        <v>17.75</v>
      </c>
      <c r="AK79">
        <v>31.7916666666667</v>
      </c>
      <c r="AL79">
        <v>58.0833333333333</v>
      </c>
      <c r="AM79">
        <v>100.916666666667</v>
      </c>
      <c r="AN79">
        <v>164</v>
      </c>
      <c r="AO79">
        <v>258.875</v>
      </c>
      <c r="AP79">
        <v>362.41666666666703</v>
      </c>
      <c r="AQ79">
        <v>483.33333333333297</v>
      </c>
      <c r="AR79">
        <v>528.75</v>
      </c>
      <c r="AS79">
        <v>597.33333333333303</v>
      </c>
      <c r="AT79">
        <v>686.70833333333303</v>
      </c>
      <c r="AU79">
        <v>708.66666666666697</v>
      </c>
      <c r="AV79">
        <v>678.66666666666697</v>
      </c>
      <c r="AW79">
        <v>585.375</v>
      </c>
      <c r="AX79">
        <v>490.20833333333297</v>
      </c>
      <c r="AY79">
        <v>400</v>
      </c>
      <c r="AZ79">
        <v>375.91666666666703</v>
      </c>
      <c r="BA79">
        <v>293.45833333333297</v>
      </c>
      <c r="BB79">
        <v>246.166666666667</v>
      </c>
      <c r="BC79">
        <v>220.666666666667</v>
      </c>
      <c r="BD79">
        <v>192.541666666667</v>
      </c>
      <c r="BE79">
        <v>182.708333333333</v>
      </c>
      <c r="BF79">
        <v>159.833333333333</v>
      </c>
      <c r="BG79">
        <v>140.5</v>
      </c>
      <c r="BH79">
        <v>130</v>
      </c>
      <c r="BI79">
        <v>126.291666666667</v>
      </c>
      <c r="BJ79">
        <v>102.166666666667</v>
      </c>
      <c r="BK79">
        <v>83.6666666666667</v>
      </c>
      <c r="BL79">
        <v>73.875</v>
      </c>
      <c r="BM79">
        <v>61.7916666666667</v>
      </c>
      <c r="BN79">
        <v>52</v>
      </c>
      <c r="BO79">
        <v>43.0833333333333</v>
      </c>
      <c r="BP79">
        <v>32.3333333333333</v>
      </c>
      <c r="BQ79">
        <v>26.0416666666667</v>
      </c>
      <c r="BR79">
        <v>20.8333333333333</v>
      </c>
      <c r="BS79">
        <v>13.125</v>
      </c>
      <c r="BT79">
        <v>8.5416666666666696</v>
      </c>
      <c r="BU79">
        <v>4.4166666666666696</v>
      </c>
      <c r="BV79">
        <v>1.6666666666666701</v>
      </c>
      <c r="BW79">
        <v>1.2083333333333299</v>
      </c>
      <c r="BX79">
        <v>0.79166666666666696</v>
      </c>
      <c r="BY79">
        <v>0.33333333333333298</v>
      </c>
      <c r="BZ79">
        <v>0</v>
      </c>
      <c r="CA79">
        <v>0</v>
      </c>
      <c r="CB79">
        <v>0</v>
      </c>
      <c r="CC79">
        <v>0</v>
      </c>
      <c r="CD79">
        <v>0</v>
      </c>
    </row>
    <row r="80" spans="1:82" x14ac:dyDescent="0.25">
      <c r="A80" t="s">
        <v>35</v>
      </c>
      <c r="B80">
        <v>0</v>
      </c>
      <c r="C80">
        <v>0</v>
      </c>
      <c r="D80">
        <v>0</v>
      </c>
      <c r="E80">
        <v>0</v>
      </c>
      <c r="F80">
        <v>0</v>
      </c>
      <c r="G80">
        <v>0</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1.1666666666666701</v>
      </c>
      <c r="AK80">
        <v>6.8333333333333304</v>
      </c>
      <c r="AL80">
        <v>17.375</v>
      </c>
      <c r="AM80">
        <v>34.625</v>
      </c>
      <c r="AN80">
        <v>61.9166666666667</v>
      </c>
      <c r="AO80">
        <v>92.0416666666667</v>
      </c>
      <c r="AP80">
        <v>139.75</v>
      </c>
      <c r="AQ80">
        <v>206.708333333333</v>
      </c>
      <c r="AR80">
        <v>250.791666666667</v>
      </c>
      <c r="AS80">
        <v>322.91666666666703</v>
      </c>
      <c r="AT80">
        <v>374.41666666666703</v>
      </c>
      <c r="AU80">
        <v>393.79166666666703</v>
      </c>
      <c r="AV80">
        <v>413.25</v>
      </c>
      <c r="AW80">
        <v>411.04166666666703</v>
      </c>
      <c r="AX80">
        <v>398.54166666666703</v>
      </c>
      <c r="AY80">
        <v>370.29166666666703</v>
      </c>
      <c r="AZ80">
        <v>398.41666666666703</v>
      </c>
      <c r="BA80">
        <v>361.75</v>
      </c>
      <c r="BB80">
        <v>358.58333333333297</v>
      </c>
      <c r="BC80">
        <v>346.45833333333297</v>
      </c>
      <c r="BD80">
        <v>353.91666666666703</v>
      </c>
      <c r="BE80">
        <v>343.25</v>
      </c>
      <c r="BF80">
        <v>333.83333333333297</v>
      </c>
      <c r="BG80">
        <v>308.91666666666703</v>
      </c>
      <c r="BH80">
        <v>281.375</v>
      </c>
      <c r="BI80">
        <v>275.45833333333297</v>
      </c>
      <c r="BJ80">
        <v>222.25</v>
      </c>
      <c r="BK80">
        <v>206.375</v>
      </c>
      <c r="BL80">
        <v>186.875</v>
      </c>
      <c r="BM80">
        <v>168.458333333333</v>
      </c>
      <c r="BN80">
        <v>158.166666666667</v>
      </c>
      <c r="BO80">
        <v>149.708333333333</v>
      </c>
      <c r="BP80">
        <v>147.166666666667</v>
      </c>
      <c r="BQ80">
        <v>143.083333333333</v>
      </c>
      <c r="BR80">
        <v>150.208333333333</v>
      </c>
      <c r="BS80">
        <v>111.916666666667</v>
      </c>
      <c r="BT80">
        <v>93.875</v>
      </c>
      <c r="BU80">
        <v>70.6666666666667</v>
      </c>
      <c r="BV80">
        <v>47.2083333333333</v>
      </c>
      <c r="BW80">
        <v>27</v>
      </c>
      <c r="BX80">
        <v>13.625</v>
      </c>
      <c r="BY80">
        <v>4.4583333333333304</v>
      </c>
      <c r="BZ80">
        <v>1.25</v>
      </c>
      <c r="CA80">
        <v>0.29166666666666702</v>
      </c>
      <c r="CB80">
        <v>0</v>
      </c>
      <c r="CC80">
        <v>0</v>
      </c>
      <c r="CD80">
        <v>0</v>
      </c>
    </row>
    <row r="81" spans="1:82" x14ac:dyDescent="0.25">
      <c r="A81" t="s">
        <v>77</v>
      </c>
      <c r="B81">
        <v>0</v>
      </c>
      <c r="C81">
        <v>0</v>
      </c>
      <c r="D81">
        <v>0</v>
      </c>
      <c r="E81">
        <v>0</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0.83333333333333304</v>
      </c>
      <c r="AO81">
        <v>2.0416666666666701</v>
      </c>
      <c r="AP81">
        <v>5.7083333333333304</v>
      </c>
      <c r="AQ81">
        <v>22.375</v>
      </c>
      <c r="AR81">
        <v>58.4166666666667</v>
      </c>
      <c r="AS81">
        <v>131.916666666667</v>
      </c>
      <c r="AT81">
        <v>241.416666666667</v>
      </c>
      <c r="AU81">
        <v>408.58333333333297</v>
      </c>
      <c r="AV81">
        <v>588.54166666666697</v>
      </c>
      <c r="AW81">
        <v>759.83333333333303</v>
      </c>
      <c r="AX81">
        <v>835.08333333333303</v>
      </c>
      <c r="AY81">
        <v>870.66666666666697</v>
      </c>
      <c r="AZ81">
        <v>883.83333333333303</v>
      </c>
      <c r="BA81">
        <v>729.41666666666697</v>
      </c>
      <c r="BB81">
        <v>630.66666666666697</v>
      </c>
      <c r="BC81">
        <v>533.5</v>
      </c>
      <c r="BD81">
        <v>449.25</v>
      </c>
      <c r="BE81">
        <v>364.29166666666703</v>
      </c>
      <c r="BF81">
        <v>314.29166666666703</v>
      </c>
      <c r="BG81">
        <v>263.45833333333297</v>
      </c>
      <c r="BH81">
        <v>222.416666666667</v>
      </c>
      <c r="BI81">
        <v>190.833333333333</v>
      </c>
      <c r="BJ81">
        <v>119.333333333333</v>
      </c>
      <c r="BK81">
        <v>69.9583333333333</v>
      </c>
      <c r="BL81">
        <v>32.7083333333333</v>
      </c>
      <c r="BM81">
        <v>16.875</v>
      </c>
      <c r="BN81">
        <v>7.7083333333333304</v>
      </c>
      <c r="BO81">
        <v>3.4166666666666701</v>
      </c>
      <c r="BP81">
        <v>1.2083333333333299</v>
      </c>
      <c r="BQ81">
        <v>0.66666666666666696</v>
      </c>
      <c r="BR81">
        <v>0.33333333333333298</v>
      </c>
      <c r="BS81">
        <v>0.29166666666666702</v>
      </c>
      <c r="BT81">
        <v>0.125</v>
      </c>
      <c r="BU81">
        <v>0</v>
      </c>
      <c r="BV81">
        <v>0</v>
      </c>
      <c r="BW81">
        <v>0</v>
      </c>
      <c r="BX81">
        <v>0</v>
      </c>
      <c r="BY81">
        <v>0</v>
      </c>
      <c r="BZ81">
        <v>0</v>
      </c>
      <c r="CA81">
        <v>0</v>
      </c>
      <c r="CB81">
        <v>0</v>
      </c>
      <c r="CC81">
        <v>0</v>
      </c>
      <c r="CD81">
        <v>0</v>
      </c>
    </row>
    <row r="82" spans="1:82" x14ac:dyDescent="0.25">
      <c r="A82" t="s">
        <v>45</v>
      </c>
      <c r="B82">
        <v>0</v>
      </c>
      <c r="C82">
        <v>0</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0.20833333333333301</v>
      </c>
      <c r="AI82">
        <v>1.7916666666666701</v>
      </c>
      <c r="AJ82">
        <v>4.9583333333333304</v>
      </c>
      <c r="AK82">
        <v>13.8333333333333</v>
      </c>
      <c r="AL82">
        <v>32.4583333333333</v>
      </c>
      <c r="AM82">
        <v>59.125</v>
      </c>
      <c r="AN82">
        <v>102.208333333333</v>
      </c>
      <c r="AO82">
        <v>158.083333333333</v>
      </c>
      <c r="AP82">
        <v>224.875</v>
      </c>
      <c r="AQ82">
        <v>341</v>
      </c>
      <c r="AR82">
        <v>387.83333333333297</v>
      </c>
      <c r="AS82">
        <v>431.33333333333297</v>
      </c>
      <c r="AT82">
        <v>500.83333333333297</v>
      </c>
      <c r="AU82">
        <v>540.45833333333303</v>
      </c>
      <c r="AV82">
        <v>557.125</v>
      </c>
      <c r="AW82">
        <v>553.83333333333303</v>
      </c>
      <c r="AX82">
        <v>534.75</v>
      </c>
      <c r="AY82">
        <v>498.70833333333297</v>
      </c>
      <c r="AZ82">
        <v>488.16666666666703</v>
      </c>
      <c r="BA82">
        <v>390.45833333333297</v>
      </c>
      <c r="BB82">
        <v>342.25</v>
      </c>
      <c r="BC82">
        <v>305.33333333333297</v>
      </c>
      <c r="BD82">
        <v>267.33333333333297</v>
      </c>
      <c r="BE82">
        <v>232</v>
      </c>
      <c r="BF82">
        <v>207.458333333333</v>
      </c>
      <c r="BG82">
        <v>190.75</v>
      </c>
      <c r="BH82">
        <v>171.5</v>
      </c>
      <c r="BI82">
        <v>173.916666666667</v>
      </c>
      <c r="BJ82">
        <v>148.958333333333</v>
      </c>
      <c r="BK82">
        <v>143.75</v>
      </c>
      <c r="BL82">
        <v>130.75</v>
      </c>
      <c r="BM82">
        <v>121.833333333333</v>
      </c>
      <c r="BN82">
        <v>107</v>
      </c>
      <c r="BO82">
        <v>97</v>
      </c>
      <c r="BP82">
        <v>81.5</v>
      </c>
      <c r="BQ82">
        <v>68.0833333333333</v>
      </c>
      <c r="BR82">
        <v>51.5</v>
      </c>
      <c r="BS82">
        <v>39.125</v>
      </c>
      <c r="BT82">
        <v>26.7916666666667</v>
      </c>
      <c r="BU82">
        <v>14.5416666666667</v>
      </c>
      <c r="BV82">
        <v>9.2916666666666696</v>
      </c>
      <c r="BW82">
        <v>4.5416666666666696</v>
      </c>
      <c r="BX82">
        <v>1.7916666666666701</v>
      </c>
      <c r="BY82">
        <v>0.91666666666666696</v>
      </c>
      <c r="BZ82">
        <v>4.1666666666666699E-2</v>
      </c>
      <c r="CA82">
        <v>0</v>
      </c>
      <c r="CB82">
        <v>0</v>
      </c>
      <c r="CC82">
        <v>0</v>
      </c>
      <c r="CD82">
        <v>0</v>
      </c>
    </row>
    <row r="83" spans="1:82" x14ac:dyDescent="0.25">
      <c r="A83" t="s">
        <v>66</v>
      </c>
      <c r="B83">
        <v>0</v>
      </c>
      <c r="C83">
        <v>0</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1.1666666666666701</v>
      </c>
      <c r="AK83">
        <v>6.8333333333333304</v>
      </c>
      <c r="AL83">
        <v>17.375</v>
      </c>
      <c r="AM83">
        <v>34.625</v>
      </c>
      <c r="AN83">
        <v>61.9166666666667</v>
      </c>
      <c r="AO83">
        <v>92.0416666666667</v>
      </c>
      <c r="AP83">
        <v>139.75</v>
      </c>
      <c r="AQ83">
        <v>206.708333333333</v>
      </c>
      <c r="AR83">
        <v>250.791666666667</v>
      </c>
      <c r="AS83">
        <v>322.91666666666703</v>
      </c>
      <c r="AT83">
        <v>374.41666666666703</v>
      </c>
      <c r="AU83">
        <v>393.79166666666703</v>
      </c>
      <c r="AV83">
        <v>413.25</v>
      </c>
      <c r="AW83">
        <v>411.04166666666703</v>
      </c>
      <c r="AX83">
        <v>398.54166666666703</v>
      </c>
      <c r="AY83">
        <v>370.29166666666703</v>
      </c>
      <c r="AZ83">
        <v>398.41666666666703</v>
      </c>
      <c r="BA83">
        <v>361.75</v>
      </c>
      <c r="BB83">
        <v>358.58333333333297</v>
      </c>
      <c r="BC83">
        <v>346.45833333333297</v>
      </c>
      <c r="BD83">
        <v>353.91666666666703</v>
      </c>
      <c r="BE83">
        <v>343.25</v>
      </c>
      <c r="BF83">
        <v>333.83333333333297</v>
      </c>
      <c r="BG83">
        <v>308.91666666666703</v>
      </c>
      <c r="BH83">
        <v>281.375</v>
      </c>
      <c r="BI83">
        <v>275.45833333333297</v>
      </c>
      <c r="BJ83">
        <v>222.25</v>
      </c>
      <c r="BK83">
        <v>206.375</v>
      </c>
      <c r="BL83">
        <v>186.875</v>
      </c>
      <c r="BM83">
        <v>168.458333333333</v>
      </c>
      <c r="BN83">
        <v>158.166666666667</v>
      </c>
      <c r="BO83">
        <v>149.708333333333</v>
      </c>
      <c r="BP83">
        <v>147.166666666667</v>
      </c>
      <c r="BQ83">
        <v>143.083333333333</v>
      </c>
      <c r="BR83">
        <v>150.208333333333</v>
      </c>
      <c r="BS83">
        <v>111.916666666667</v>
      </c>
      <c r="BT83">
        <v>93.875</v>
      </c>
      <c r="BU83">
        <v>70.6666666666667</v>
      </c>
      <c r="BV83">
        <v>47.2083333333333</v>
      </c>
      <c r="BW83">
        <v>27</v>
      </c>
      <c r="BX83">
        <v>13.625</v>
      </c>
      <c r="BY83">
        <v>4.4583333333333304</v>
      </c>
      <c r="BZ83">
        <v>1.25</v>
      </c>
      <c r="CA83">
        <v>0.29166666666666702</v>
      </c>
      <c r="CB83">
        <v>0</v>
      </c>
      <c r="CC83">
        <v>0</v>
      </c>
      <c r="CD83">
        <v>0</v>
      </c>
    </row>
    <row r="84" spans="1:82" x14ac:dyDescent="0.25">
      <c r="A84" t="s">
        <v>29</v>
      </c>
      <c r="B84">
        <v>0</v>
      </c>
      <c r="C84">
        <v>0</v>
      </c>
      <c r="D84">
        <v>0</v>
      </c>
      <c r="E84">
        <v>0</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0.5</v>
      </c>
      <c r="AI84">
        <v>1.5416666666666701</v>
      </c>
      <c r="AJ84">
        <v>5</v>
      </c>
      <c r="AK84">
        <v>10.9166666666667</v>
      </c>
      <c r="AL84">
        <v>20.75</v>
      </c>
      <c r="AM84">
        <v>39.5</v>
      </c>
      <c r="AN84">
        <v>69.5416666666667</v>
      </c>
      <c r="AO84">
        <v>115.333333333333</v>
      </c>
      <c r="AP84">
        <v>177</v>
      </c>
      <c r="AQ84">
        <v>295.83333333333297</v>
      </c>
      <c r="AR84">
        <v>345.41666666666703</v>
      </c>
      <c r="AS84">
        <v>393.08333333333297</v>
      </c>
      <c r="AT84">
        <v>450.16666666666703</v>
      </c>
      <c r="AU84">
        <v>477.20833333333297</v>
      </c>
      <c r="AV84">
        <v>507.54166666666703</v>
      </c>
      <c r="AW84">
        <v>505.29166666666703</v>
      </c>
      <c r="AX84">
        <v>505.875</v>
      </c>
      <c r="AY84">
        <v>508.625</v>
      </c>
      <c r="AZ84">
        <v>522.29166666666697</v>
      </c>
      <c r="BA84">
        <v>436.70833333333297</v>
      </c>
      <c r="BB84">
        <v>394.5</v>
      </c>
      <c r="BC84">
        <v>344.91666666666703</v>
      </c>
      <c r="BD84">
        <v>294.875</v>
      </c>
      <c r="BE84">
        <v>255.458333333333</v>
      </c>
      <c r="BF84">
        <v>229.416666666667</v>
      </c>
      <c r="BG84">
        <v>196.958333333333</v>
      </c>
      <c r="BH84">
        <v>185.208333333333</v>
      </c>
      <c r="BI84">
        <v>184.166666666667</v>
      </c>
      <c r="BJ84">
        <v>150.333333333333</v>
      </c>
      <c r="BK84">
        <v>139.791666666667</v>
      </c>
      <c r="BL84">
        <v>132.125</v>
      </c>
      <c r="BM84">
        <v>120.833333333333</v>
      </c>
      <c r="BN84">
        <v>121.708333333333</v>
      </c>
      <c r="BO84">
        <v>106.625</v>
      </c>
      <c r="BP84">
        <v>108.5</v>
      </c>
      <c r="BQ84">
        <v>92.4583333333333</v>
      </c>
      <c r="BR84">
        <v>91.125</v>
      </c>
      <c r="BS84">
        <v>68.4166666666667</v>
      </c>
      <c r="BT84">
        <v>54.375</v>
      </c>
      <c r="BU84">
        <v>39.0416666666667</v>
      </c>
      <c r="BV84">
        <v>24.8333333333333</v>
      </c>
      <c r="BW84">
        <v>17.75</v>
      </c>
      <c r="BX84">
        <v>10.1666666666667</v>
      </c>
      <c r="BY84">
        <v>4.4166666666666696</v>
      </c>
      <c r="BZ84">
        <v>2</v>
      </c>
      <c r="CA84">
        <v>1.5833333333333299</v>
      </c>
      <c r="CB84">
        <v>0.25</v>
      </c>
      <c r="CC84">
        <v>4.1666666666666699E-2</v>
      </c>
      <c r="CD84">
        <v>0</v>
      </c>
    </row>
    <row r="85" spans="1:82" x14ac:dyDescent="0.25">
      <c r="A85" t="s">
        <v>55</v>
      </c>
      <c r="B85">
        <v>0</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0.41666666666666702</v>
      </c>
      <c r="AG85">
        <v>1.2916666666666701</v>
      </c>
      <c r="AH85">
        <v>3.375</v>
      </c>
      <c r="AI85">
        <v>8.0833333333333304</v>
      </c>
      <c r="AJ85">
        <v>17.75</v>
      </c>
      <c r="AK85">
        <v>31.7916666666667</v>
      </c>
      <c r="AL85">
        <v>58.0833333333333</v>
      </c>
      <c r="AM85">
        <v>100.916666666667</v>
      </c>
      <c r="AN85">
        <v>164</v>
      </c>
      <c r="AO85">
        <v>258.875</v>
      </c>
      <c r="AP85">
        <v>362.41666666666703</v>
      </c>
      <c r="AQ85">
        <v>483.33333333333297</v>
      </c>
      <c r="AR85">
        <v>528.75</v>
      </c>
      <c r="AS85">
        <v>597.33333333333303</v>
      </c>
      <c r="AT85">
        <v>686.70833333333303</v>
      </c>
      <c r="AU85">
        <v>708.66666666666697</v>
      </c>
      <c r="AV85">
        <v>678.66666666666697</v>
      </c>
      <c r="AW85">
        <v>585.375</v>
      </c>
      <c r="AX85">
        <v>490.20833333333297</v>
      </c>
      <c r="AY85">
        <v>400</v>
      </c>
      <c r="AZ85">
        <v>375.91666666666703</v>
      </c>
      <c r="BA85">
        <v>293.45833333333297</v>
      </c>
      <c r="BB85">
        <v>246.166666666667</v>
      </c>
      <c r="BC85">
        <v>220.666666666667</v>
      </c>
      <c r="BD85">
        <v>192.541666666667</v>
      </c>
      <c r="BE85">
        <v>182.708333333333</v>
      </c>
      <c r="BF85">
        <v>159.833333333333</v>
      </c>
      <c r="BG85">
        <v>140.5</v>
      </c>
      <c r="BH85">
        <v>130</v>
      </c>
      <c r="BI85">
        <v>126.291666666667</v>
      </c>
      <c r="BJ85">
        <v>102.166666666667</v>
      </c>
      <c r="BK85">
        <v>83.6666666666667</v>
      </c>
      <c r="BL85">
        <v>73.875</v>
      </c>
      <c r="BM85">
        <v>61.7916666666667</v>
      </c>
      <c r="BN85">
        <v>52</v>
      </c>
      <c r="BO85">
        <v>43.0833333333333</v>
      </c>
      <c r="BP85">
        <v>32.3333333333333</v>
      </c>
      <c r="BQ85">
        <v>26.0416666666667</v>
      </c>
      <c r="BR85">
        <v>20.8333333333333</v>
      </c>
      <c r="BS85">
        <v>13.125</v>
      </c>
      <c r="BT85">
        <v>8.5416666666666696</v>
      </c>
      <c r="BU85">
        <v>4.4166666666666696</v>
      </c>
      <c r="BV85">
        <v>1.6666666666666701</v>
      </c>
      <c r="BW85">
        <v>1.2083333333333299</v>
      </c>
      <c r="BX85">
        <v>0.79166666666666696</v>
      </c>
      <c r="BY85">
        <v>0.33333333333333298</v>
      </c>
      <c r="BZ85">
        <v>0</v>
      </c>
      <c r="CA85">
        <v>0</v>
      </c>
      <c r="CB85">
        <v>0</v>
      </c>
      <c r="CC85">
        <v>0</v>
      </c>
      <c r="CD85">
        <v>0</v>
      </c>
    </row>
    <row r="86" spans="1:82" x14ac:dyDescent="0.25">
      <c r="A86" t="s">
        <v>76</v>
      </c>
      <c r="B86">
        <v>0</v>
      </c>
      <c r="C86">
        <v>0</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0.33333333333333298</v>
      </c>
      <c r="AJ86">
        <v>3.375</v>
      </c>
      <c r="AK86">
        <v>8.0833333333333304</v>
      </c>
      <c r="AL86">
        <v>19.1666666666667</v>
      </c>
      <c r="AM86">
        <v>35.875</v>
      </c>
      <c r="AN86">
        <v>64.2083333333333</v>
      </c>
      <c r="AO86">
        <v>100.083333333333</v>
      </c>
      <c r="AP86">
        <v>150.958333333333</v>
      </c>
      <c r="AQ86">
        <v>232.875</v>
      </c>
      <c r="AR86">
        <v>295.66666666666703</v>
      </c>
      <c r="AS86">
        <v>357.54166666666703</v>
      </c>
      <c r="AT86">
        <v>411.08333333333297</v>
      </c>
      <c r="AU86">
        <v>447.375</v>
      </c>
      <c r="AV86">
        <v>461.29166666666703</v>
      </c>
      <c r="AW86">
        <v>444.95833333333297</v>
      </c>
      <c r="AX86">
        <v>422.91666666666703</v>
      </c>
      <c r="AY86">
        <v>398.125</v>
      </c>
      <c r="AZ86">
        <v>425.58333333333297</v>
      </c>
      <c r="BA86">
        <v>374.625</v>
      </c>
      <c r="BB86">
        <v>366.375</v>
      </c>
      <c r="BC86">
        <v>344.41666666666703</v>
      </c>
      <c r="BD86">
        <v>339.54166666666703</v>
      </c>
      <c r="BE86">
        <v>330.16666666666703</v>
      </c>
      <c r="BF86">
        <v>314.04166666666703</v>
      </c>
      <c r="BG86">
        <v>286.83333333333297</v>
      </c>
      <c r="BH86">
        <v>241.25</v>
      </c>
      <c r="BI86">
        <v>232.166666666667</v>
      </c>
      <c r="BJ86">
        <v>190.791666666667</v>
      </c>
      <c r="BK86">
        <v>173.333333333333</v>
      </c>
      <c r="BL86">
        <v>159.833333333333</v>
      </c>
      <c r="BM86">
        <v>157.583333333333</v>
      </c>
      <c r="BN86">
        <v>151.166666666667</v>
      </c>
      <c r="BO86">
        <v>147.75</v>
      </c>
      <c r="BP86">
        <v>146.333333333333</v>
      </c>
      <c r="BQ86">
        <v>135.75</v>
      </c>
      <c r="BR86">
        <v>127.333333333333</v>
      </c>
      <c r="BS86">
        <v>94.9583333333333</v>
      </c>
      <c r="BT86">
        <v>70.4166666666667</v>
      </c>
      <c r="BU86">
        <v>47.3333333333333</v>
      </c>
      <c r="BV86">
        <v>27.5416666666667</v>
      </c>
      <c r="BW86">
        <v>14</v>
      </c>
      <c r="BX86">
        <v>4.9166666666666696</v>
      </c>
      <c r="BY86">
        <v>1.1666666666666701</v>
      </c>
      <c r="BZ86">
        <v>0.66666666666666696</v>
      </c>
      <c r="CA86">
        <v>0.20833333333333301</v>
      </c>
      <c r="CB86">
        <v>0</v>
      </c>
      <c r="CC86">
        <v>0</v>
      </c>
      <c r="CD86">
        <v>0</v>
      </c>
    </row>
    <row r="87" spans="1:82" x14ac:dyDescent="0.25">
      <c r="A87" t="s">
        <v>67</v>
      </c>
      <c r="B87">
        <v>0</v>
      </c>
      <c r="C87">
        <v>0</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0.20833333333333301</v>
      </c>
      <c r="AQ87">
        <v>1.9166666666666701</v>
      </c>
      <c r="AR87">
        <v>8.6666666666666696</v>
      </c>
      <c r="AS87">
        <v>27.5</v>
      </c>
      <c r="AT87">
        <v>74.125</v>
      </c>
      <c r="AU87">
        <v>142.625</v>
      </c>
      <c r="AV87">
        <v>247.708333333333</v>
      </c>
      <c r="AW87">
        <v>390.70833333333297</v>
      </c>
      <c r="AX87">
        <v>535.125</v>
      </c>
      <c r="AY87">
        <v>654.66666666666697</v>
      </c>
      <c r="AZ87">
        <v>809.125</v>
      </c>
      <c r="BA87">
        <v>744.20833333333303</v>
      </c>
      <c r="BB87">
        <v>731.375</v>
      </c>
      <c r="BC87">
        <v>684.5</v>
      </c>
      <c r="BD87">
        <v>637.16666666666697</v>
      </c>
      <c r="BE87">
        <v>581.33333333333303</v>
      </c>
      <c r="BF87">
        <v>524.625</v>
      </c>
      <c r="BG87">
        <v>455.625</v>
      </c>
      <c r="BH87">
        <v>374.875</v>
      </c>
      <c r="BI87">
        <v>325.875</v>
      </c>
      <c r="BJ87">
        <v>230.666666666667</v>
      </c>
      <c r="BK87">
        <v>183.583333333333</v>
      </c>
      <c r="BL87">
        <v>136.583333333333</v>
      </c>
      <c r="BM87">
        <v>97.4583333333333</v>
      </c>
      <c r="BN87">
        <v>64.9166666666667</v>
      </c>
      <c r="BO87">
        <v>44.0416666666667</v>
      </c>
      <c r="BP87">
        <v>24.5416666666667</v>
      </c>
      <c r="BQ87">
        <v>14.7916666666667</v>
      </c>
      <c r="BR87">
        <v>6.5833333333333304</v>
      </c>
      <c r="BS87">
        <v>3.0833333333333299</v>
      </c>
      <c r="BT87">
        <v>0.83333333333333304</v>
      </c>
      <c r="BU87">
        <v>0.54166666666666696</v>
      </c>
      <c r="BV87">
        <v>0.29166666666666702</v>
      </c>
      <c r="BW87">
        <v>0.125</v>
      </c>
      <c r="BX87">
        <v>0</v>
      </c>
      <c r="BY87">
        <v>0</v>
      </c>
      <c r="BZ87">
        <v>0</v>
      </c>
      <c r="CA87">
        <v>0</v>
      </c>
      <c r="CB87">
        <v>0</v>
      </c>
      <c r="CC87">
        <v>0</v>
      </c>
      <c r="CD87">
        <v>0</v>
      </c>
    </row>
    <row r="88" spans="1:82" x14ac:dyDescent="0.25">
      <c r="A88" t="s">
        <v>59</v>
      </c>
      <c r="B88">
        <v>0</v>
      </c>
      <c r="C88">
        <v>0</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0.20833333333333301</v>
      </c>
      <c r="AM88">
        <v>1.9583333333333299</v>
      </c>
      <c r="AN88">
        <v>8.0416666666666696</v>
      </c>
      <c r="AO88">
        <v>17.5833333333333</v>
      </c>
      <c r="AP88">
        <v>37.6666666666667</v>
      </c>
      <c r="AQ88">
        <v>80.75</v>
      </c>
      <c r="AR88">
        <v>122.791666666667</v>
      </c>
      <c r="AS88">
        <v>184.25</v>
      </c>
      <c r="AT88">
        <v>272.75</v>
      </c>
      <c r="AU88">
        <v>372</v>
      </c>
      <c r="AV88">
        <v>460.45833333333297</v>
      </c>
      <c r="AW88">
        <v>530.70833333333303</v>
      </c>
      <c r="AX88">
        <v>557.75</v>
      </c>
      <c r="AY88">
        <v>548.83333333333303</v>
      </c>
      <c r="AZ88">
        <v>588.79166666666697</v>
      </c>
      <c r="BA88">
        <v>519.45833333333303</v>
      </c>
      <c r="BB88">
        <v>512.5</v>
      </c>
      <c r="BC88">
        <v>474.25</v>
      </c>
      <c r="BD88">
        <v>453.66666666666703</v>
      </c>
      <c r="BE88">
        <v>425</v>
      </c>
      <c r="BF88">
        <v>405.375</v>
      </c>
      <c r="BG88">
        <v>352.20833333333297</v>
      </c>
      <c r="BH88">
        <v>313.08333333333297</v>
      </c>
      <c r="BI88">
        <v>286.08333333333297</v>
      </c>
      <c r="BJ88">
        <v>233.125</v>
      </c>
      <c r="BK88">
        <v>211.666666666667</v>
      </c>
      <c r="BL88">
        <v>192.833333333333</v>
      </c>
      <c r="BM88">
        <v>170.916666666667</v>
      </c>
      <c r="BN88">
        <v>140.333333333333</v>
      </c>
      <c r="BO88">
        <v>104.708333333333</v>
      </c>
      <c r="BP88">
        <v>79.1666666666667</v>
      </c>
      <c r="BQ88">
        <v>49.1666666666667</v>
      </c>
      <c r="BR88">
        <v>30.6666666666667</v>
      </c>
      <c r="BS88">
        <v>11.7916666666667</v>
      </c>
      <c r="BT88">
        <v>5.6666666666666696</v>
      </c>
      <c r="BU88">
        <v>2.0416666666666701</v>
      </c>
      <c r="BV88">
        <v>0.83333333333333304</v>
      </c>
      <c r="BW88">
        <v>0.58333333333333304</v>
      </c>
      <c r="BX88">
        <v>0.25</v>
      </c>
      <c r="BY88">
        <v>8.3333333333333301E-2</v>
      </c>
      <c r="BZ88">
        <v>0</v>
      </c>
      <c r="CA88">
        <v>0</v>
      </c>
      <c r="CB88">
        <v>0</v>
      </c>
      <c r="CC88">
        <v>0</v>
      </c>
      <c r="CD88">
        <v>0</v>
      </c>
    </row>
    <row r="89" spans="1:82" x14ac:dyDescent="0.25">
      <c r="A89" t="s">
        <v>89</v>
      </c>
      <c r="B89">
        <v>0</v>
      </c>
      <c r="C89">
        <v>0</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0.70833333333333304</v>
      </c>
      <c r="AI89">
        <v>2.3333333333333299</v>
      </c>
      <c r="AJ89">
        <v>6.375</v>
      </c>
      <c r="AK89">
        <v>12.9166666666667</v>
      </c>
      <c r="AL89">
        <v>23.1666666666667</v>
      </c>
      <c r="AM89">
        <v>44.7916666666667</v>
      </c>
      <c r="AN89">
        <v>83.75</v>
      </c>
      <c r="AO89">
        <v>125.041666666667</v>
      </c>
      <c r="AP89">
        <v>192.208333333333</v>
      </c>
      <c r="AQ89">
        <v>297.70833333333297</v>
      </c>
      <c r="AR89">
        <v>342.25</v>
      </c>
      <c r="AS89">
        <v>378.20833333333297</v>
      </c>
      <c r="AT89">
        <v>425.625</v>
      </c>
      <c r="AU89">
        <v>457.66666666666703</v>
      </c>
      <c r="AV89">
        <v>490.25</v>
      </c>
      <c r="AW89">
        <v>518.66666666666697</v>
      </c>
      <c r="AX89">
        <v>539.25</v>
      </c>
      <c r="AY89">
        <v>531.95833333333303</v>
      </c>
      <c r="AZ89">
        <v>519.70833333333303</v>
      </c>
      <c r="BA89">
        <v>423.5</v>
      </c>
      <c r="BB89">
        <v>377.79166666666703</v>
      </c>
      <c r="BC89">
        <v>331.45833333333297</v>
      </c>
      <c r="BD89">
        <v>285.91666666666703</v>
      </c>
      <c r="BE89">
        <v>246.083333333333</v>
      </c>
      <c r="BF89">
        <v>222.125</v>
      </c>
      <c r="BG89">
        <v>200.791666666667</v>
      </c>
      <c r="BH89">
        <v>181.541666666667</v>
      </c>
      <c r="BI89">
        <v>182.666666666667</v>
      </c>
      <c r="BJ89">
        <v>153.375</v>
      </c>
      <c r="BK89">
        <v>143.875</v>
      </c>
      <c r="BL89">
        <v>133.708333333333</v>
      </c>
      <c r="BM89">
        <v>125.541666666667</v>
      </c>
      <c r="BN89">
        <v>119.458333333333</v>
      </c>
      <c r="BO89">
        <v>111.791666666667</v>
      </c>
      <c r="BP89">
        <v>95.6666666666667</v>
      </c>
      <c r="BQ89">
        <v>90.9166666666667</v>
      </c>
      <c r="BR89">
        <v>85.1666666666667</v>
      </c>
      <c r="BS89">
        <v>67.9583333333333</v>
      </c>
      <c r="BT89">
        <v>55.5</v>
      </c>
      <c r="BU89">
        <v>44.75</v>
      </c>
      <c r="BV89">
        <v>33.9166666666667</v>
      </c>
      <c r="BW89">
        <v>23</v>
      </c>
      <c r="BX89">
        <v>14.0416666666667</v>
      </c>
      <c r="BY89">
        <v>8.7083333333333304</v>
      </c>
      <c r="BZ89">
        <v>5.0416666666666696</v>
      </c>
      <c r="CA89">
        <v>2.125</v>
      </c>
      <c r="CB89">
        <v>0.91666666666666696</v>
      </c>
      <c r="CC89">
        <v>8.3333333333333301E-2</v>
      </c>
      <c r="CD89">
        <v>0</v>
      </c>
    </row>
    <row r="90" spans="1:82" x14ac:dyDescent="0.25">
      <c r="A90" t="s">
        <v>68</v>
      </c>
      <c r="B90">
        <v>0</v>
      </c>
      <c r="C90">
        <v>0</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8.3333333333333301E-2</v>
      </c>
      <c r="AK90">
        <v>0.41666666666666702</v>
      </c>
      <c r="AL90">
        <v>2</v>
      </c>
      <c r="AM90">
        <v>4.8333333333333304</v>
      </c>
      <c r="AN90">
        <v>13.7916666666667</v>
      </c>
      <c r="AO90">
        <v>33.125</v>
      </c>
      <c r="AP90">
        <v>75.2916666666667</v>
      </c>
      <c r="AQ90">
        <v>163.166666666667</v>
      </c>
      <c r="AR90">
        <v>270.125</v>
      </c>
      <c r="AS90">
        <v>410.5</v>
      </c>
      <c r="AT90">
        <v>553.875</v>
      </c>
      <c r="AU90">
        <v>685.66666666666697</v>
      </c>
      <c r="AV90">
        <v>868.54166666666697</v>
      </c>
      <c r="AW90">
        <v>971.41666666666697</v>
      </c>
      <c r="AX90">
        <v>903.875</v>
      </c>
      <c r="AY90">
        <v>741.04166666666697</v>
      </c>
      <c r="AZ90">
        <v>649.5</v>
      </c>
      <c r="BA90">
        <v>462</v>
      </c>
      <c r="BB90">
        <v>379.875</v>
      </c>
      <c r="BC90">
        <v>334.58333333333297</v>
      </c>
      <c r="BD90">
        <v>301.08333333333297</v>
      </c>
      <c r="BE90">
        <v>259.625</v>
      </c>
      <c r="BF90">
        <v>198.875</v>
      </c>
      <c r="BG90">
        <v>148</v>
      </c>
      <c r="BH90">
        <v>106.5</v>
      </c>
      <c r="BI90">
        <v>78.5833333333333</v>
      </c>
      <c r="BJ90">
        <v>48.0416666666667</v>
      </c>
      <c r="BK90">
        <v>33.625</v>
      </c>
      <c r="BL90">
        <v>22.75</v>
      </c>
      <c r="BM90">
        <v>14.875</v>
      </c>
      <c r="BN90">
        <v>11.3333333333333</v>
      </c>
      <c r="BO90">
        <v>7.5</v>
      </c>
      <c r="BP90">
        <v>2.7916666666666701</v>
      </c>
      <c r="BQ90">
        <v>1.75</v>
      </c>
      <c r="BR90">
        <v>0.45833333333333298</v>
      </c>
      <c r="BS90">
        <v>0.20833333333333301</v>
      </c>
      <c r="BT90">
        <v>0.16666666666666699</v>
      </c>
      <c r="BU90">
        <v>0.125</v>
      </c>
      <c r="BV90">
        <v>0</v>
      </c>
      <c r="BW90">
        <v>0</v>
      </c>
      <c r="BX90">
        <v>0</v>
      </c>
      <c r="BY90">
        <v>0</v>
      </c>
      <c r="BZ90">
        <v>0</v>
      </c>
      <c r="CA90">
        <v>0</v>
      </c>
      <c r="CB90">
        <v>0</v>
      </c>
      <c r="CC90">
        <v>0</v>
      </c>
      <c r="CD90">
        <v>0</v>
      </c>
    </row>
    <row r="91" spans="1:82" x14ac:dyDescent="0.25">
      <c r="A91" t="s">
        <v>79</v>
      </c>
      <c r="B91">
        <v>0</v>
      </c>
      <c r="C91">
        <v>0</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0.33333333333333298</v>
      </c>
      <c r="AI91">
        <v>1.5416666666666701</v>
      </c>
      <c r="AJ91">
        <v>5.75</v>
      </c>
      <c r="AK91">
        <v>12.625</v>
      </c>
      <c r="AL91">
        <v>29.3333333333333</v>
      </c>
      <c r="AM91">
        <v>59.4166666666667</v>
      </c>
      <c r="AN91">
        <v>100.916666666667</v>
      </c>
      <c r="AO91">
        <v>144.791666666667</v>
      </c>
      <c r="AP91">
        <v>208.333333333333</v>
      </c>
      <c r="AQ91">
        <v>304.58333333333297</v>
      </c>
      <c r="AR91">
        <v>343.79166666666703</v>
      </c>
      <c r="AS91">
        <v>401.91666666666703</v>
      </c>
      <c r="AT91">
        <v>454.54166666666703</v>
      </c>
      <c r="AU91">
        <v>469</v>
      </c>
      <c r="AV91">
        <v>452.91666666666703</v>
      </c>
      <c r="AW91">
        <v>428.95833333333297</v>
      </c>
      <c r="AX91">
        <v>417.16666666666703</v>
      </c>
      <c r="AY91">
        <v>400.58333333333297</v>
      </c>
      <c r="AZ91">
        <v>428.83333333333297</v>
      </c>
      <c r="BA91">
        <v>389.83333333333297</v>
      </c>
      <c r="BB91">
        <v>368.625</v>
      </c>
      <c r="BC91">
        <v>360.66666666666703</v>
      </c>
      <c r="BD91">
        <v>342.375</v>
      </c>
      <c r="BE91">
        <v>308.66666666666703</v>
      </c>
      <c r="BF91">
        <v>289.375</v>
      </c>
      <c r="BG91">
        <v>252.125</v>
      </c>
      <c r="BH91">
        <v>223.166666666667</v>
      </c>
      <c r="BI91">
        <v>220.958333333333</v>
      </c>
      <c r="BJ91">
        <v>184.291666666667</v>
      </c>
      <c r="BK91">
        <v>174.916666666667</v>
      </c>
      <c r="BL91">
        <v>163.208333333333</v>
      </c>
      <c r="BM91">
        <v>156.583333333333</v>
      </c>
      <c r="BN91">
        <v>145.125</v>
      </c>
      <c r="BO91">
        <v>130.625</v>
      </c>
      <c r="BP91">
        <v>117.75</v>
      </c>
      <c r="BQ91">
        <v>90.2083333333333</v>
      </c>
      <c r="BR91">
        <v>70.375</v>
      </c>
      <c r="BS91">
        <v>45.375</v>
      </c>
      <c r="BT91">
        <v>31.75</v>
      </c>
      <c r="BU91">
        <v>16.2083333333333</v>
      </c>
      <c r="BV91">
        <v>6.8333333333333304</v>
      </c>
      <c r="BW91">
        <v>2.9166666666666701</v>
      </c>
      <c r="BX91">
        <v>1.7083333333333299</v>
      </c>
      <c r="BY91">
        <v>0.75</v>
      </c>
      <c r="BZ91">
        <v>8.3333333333333301E-2</v>
      </c>
      <c r="CA91">
        <v>0.16666666666666699</v>
      </c>
      <c r="CB91">
        <v>0</v>
      </c>
      <c r="CC91">
        <v>0</v>
      </c>
      <c r="CD91">
        <v>0</v>
      </c>
    </row>
    <row r="92" spans="1:82" x14ac:dyDescent="0.25">
      <c r="A92" t="s">
        <v>61</v>
      </c>
      <c r="B92">
        <v>0</v>
      </c>
      <c r="C92">
        <v>0</v>
      </c>
      <c r="D92">
        <v>0</v>
      </c>
      <c r="E92">
        <v>0</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0.58333333333333304</v>
      </c>
      <c r="AH92">
        <v>5.4166666666666696</v>
      </c>
      <c r="AI92">
        <v>15.6666666666667</v>
      </c>
      <c r="AJ92">
        <v>34.875</v>
      </c>
      <c r="AK92">
        <v>58.6666666666667</v>
      </c>
      <c r="AL92">
        <v>87.9583333333333</v>
      </c>
      <c r="AM92">
        <v>132.291666666667</v>
      </c>
      <c r="AN92">
        <v>171.666666666667</v>
      </c>
      <c r="AO92">
        <v>221.541666666667</v>
      </c>
      <c r="AP92">
        <v>282.58333333333297</v>
      </c>
      <c r="AQ92">
        <v>351.70833333333297</v>
      </c>
      <c r="AR92">
        <v>346.45833333333297</v>
      </c>
      <c r="AS92">
        <v>374.125</v>
      </c>
      <c r="AT92">
        <v>377.91666666666703</v>
      </c>
      <c r="AU92">
        <v>373.70833333333297</v>
      </c>
      <c r="AV92">
        <v>361.54166666666703</v>
      </c>
      <c r="AW92">
        <v>342.16666666666703</v>
      </c>
      <c r="AX92">
        <v>336.79166666666703</v>
      </c>
      <c r="AY92">
        <v>326</v>
      </c>
      <c r="AZ92">
        <v>348.41666666666703</v>
      </c>
      <c r="BA92">
        <v>325.66666666666703</v>
      </c>
      <c r="BB92">
        <v>322.79166666666703</v>
      </c>
      <c r="BC92">
        <v>327.20833333333297</v>
      </c>
      <c r="BD92">
        <v>317.66666666666703</v>
      </c>
      <c r="BE92">
        <v>303</v>
      </c>
      <c r="BF92">
        <v>284.20833333333297</v>
      </c>
      <c r="BG92">
        <v>266.58333333333297</v>
      </c>
      <c r="BH92">
        <v>228.166666666667</v>
      </c>
      <c r="BI92">
        <v>223.041666666667</v>
      </c>
      <c r="BJ92">
        <v>177.208333333333</v>
      </c>
      <c r="BK92">
        <v>163.125</v>
      </c>
      <c r="BL92">
        <v>146.291666666667</v>
      </c>
      <c r="BM92">
        <v>143.041666666667</v>
      </c>
      <c r="BN92">
        <v>139.041666666667</v>
      </c>
      <c r="BO92">
        <v>136.916666666667</v>
      </c>
      <c r="BP92">
        <v>139.958333333333</v>
      </c>
      <c r="BQ92">
        <v>134.666666666667</v>
      </c>
      <c r="BR92">
        <v>134.708333333333</v>
      </c>
      <c r="BS92">
        <v>107.208333333333</v>
      </c>
      <c r="BT92">
        <v>80.4166666666667</v>
      </c>
      <c r="BU92">
        <v>53.75</v>
      </c>
      <c r="BV92">
        <v>30.9583333333333</v>
      </c>
      <c r="BW92">
        <v>15.5416666666667</v>
      </c>
      <c r="BX92">
        <v>6.5833333333333304</v>
      </c>
      <c r="BY92">
        <v>1.9583333333333299</v>
      </c>
      <c r="BZ92">
        <v>0.20833333333333301</v>
      </c>
      <c r="CA92">
        <v>0</v>
      </c>
      <c r="CB92">
        <v>0</v>
      </c>
      <c r="CC92">
        <v>0</v>
      </c>
      <c r="CD92">
        <v>0</v>
      </c>
    </row>
    <row r="93" spans="1:82" x14ac:dyDescent="0.25">
      <c r="A93" t="s">
        <v>58</v>
      </c>
      <c r="B93">
        <v>0</v>
      </c>
      <c r="C93">
        <v>0</v>
      </c>
      <c r="D93">
        <v>0</v>
      </c>
      <c r="E93">
        <v>0</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c r="AC93">
        <v>0</v>
      </c>
      <c r="AD93">
        <v>0</v>
      </c>
      <c r="AE93">
        <v>0</v>
      </c>
      <c r="AF93">
        <v>0</v>
      </c>
      <c r="AG93">
        <v>0</v>
      </c>
      <c r="AH93">
        <v>0</v>
      </c>
      <c r="AI93">
        <v>0.79166666666666696</v>
      </c>
      <c r="AJ93">
        <v>1.9166666666666701</v>
      </c>
      <c r="AK93">
        <v>3.9583333333333299</v>
      </c>
      <c r="AL93">
        <v>11.5833333333333</v>
      </c>
      <c r="AM93">
        <v>24.7083333333333</v>
      </c>
      <c r="AN93">
        <v>42.5416666666667</v>
      </c>
      <c r="AO93">
        <v>75.6666666666667</v>
      </c>
      <c r="AP93">
        <v>123.333333333333</v>
      </c>
      <c r="AQ93">
        <v>188.458333333333</v>
      </c>
      <c r="AR93">
        <v>230.125</v>
      </c>
      <c r="AS93">
        <v>283.58333333333297</v>
      </c>
      <c r="AT93">
        <v>330.41666666666703</v>
      </c>
      <c r="AU93">
        <v>362.79166666666703</v>
      </c>
      <c r="AV93">
        <v>396</v>
      </c>
      <c r="AW93">
        <v>400.20833333333297</v>
      </c>
      <c r="AX93">
        <v>399.45833333333297</v>
      </c>
      <c r="AY93">
        <v>376.58333333333297</v>
      </c>
      <c r="AZ93">
        <v>395.20833333333297</v>
      </c>
      <c r="BA93">
        <v>340.41666666666703</v>
      </c>
      <c r="BB93">
        <v>335.41666666666703</v>
      </c>
      <c r="BC93">
        <v>334.5</v>
      </c>
      <c r="BD93">
        <v>336.41666666666703</v>
      </c>
      <c r="BE93">
        <v>336.25</v>
      </c>
      <c r="BF93">
        <v>326.45833333333297</v>
      </c>
      <c r="BG93">
        <v>314.16666666666703</v>
      </c>
      <c r="BH93">
        <v>296.16666666666703</v>
      </c>
      <c r="BI93">
        <v>304.58333333333297</v>
      </c>
      <c r="BJ93">
        <v>252.458333333333</v>
      </c>
      <c r="BK93">
        <v>237.958333333333</v>
      </c>
      <c r="BL93">
        <v>217.833333333333</v>
      </c>
      <c r="BM93">
        <v>192.041666666667</v>
      </c>
      <c r="BN93">
        <v>173.375</v>
      </c>
      <c r="BO93">
        <v>160.375</v>
      </c>
      <c r="BP93">
        <v>143</v>
      </c>
      <c r="BQ93">
        <v>135.041666666667</v>
      </c>
      <c r="BR93">
        <v>144.208333333333</v>
      </c>
      <c r="BS93">
        <v>124.5</v>
      </c>
      <c r="BT93">
        <v>110.041666666667</v>
      </c>
      <c r="BU93">
        <v>96.3333333333333</v>
      </c>
      <c r="BV93">
        <v>74.625</v>
      </c>
      <c r="BW93">
        <v>55.2916666666667</v>
      </c>
      <c r="BX93">
        <v>34.75</v>
      </c>
      <c r="BY93">
        <v>19.5833333333333</v>
      </c>
      <c r="BZ93">
        <v>10.375</v>
      </c>
      <c r="CA93">
        <v>4.9583333333333304</v>
      </c>
      <c r="CB93">
        <v>1.5</v>
      </c>
      <c r="CC93">
        <v>4.1666666666666699E-2</v>
      </c>
      <c r="CD93">
        <v>0</v>
      </c>
    </row>
    <row r="94" spans="1:82" x14ac:dyDescent="0.25">
      <c r="A94" t="s">
        <v>84</v>
      </c>
      <c r="B94">
        <v>0</v>
      </c>
      <c r="C94">
        <v>0</v>
      </c>
      <c r="D94">
        <v>0</v>
      </c>
      <c r="E94">
        <v>0</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0.20833333333333301</v>
      </c>
      <c r="AM94">
        <v>1.9583333333333299</v>
      </c>
      <c r="AN94">
        <v>8.0416666666666696</v>
      </c>
      <c r="AO94">
        <v>17.5833333333333</v>
      </c>
      <c r="AP94">
        <v>37.6666666666667</v>
      </c>
      <c r="AQ94">
        <v>80.75</v>
      </c>
      <c r="AR94">
        <v>122.791666666667</v>
      </c>
      <c r="AS94">
        <v>184.25</v>
      </c>
      <c r="AT94">
        <v>272.75</v>
      </c>
      <c r="AU94">
        <v>372</v>
      </c>
      <c r="AV94">
        <v>460.45833333333297</v>
      </c>
      <c r="AW94">
        <v>530.70833333333303</v>
      </c>
      <c r="AX94">
        <v>557.75</v>
      </c>
      <c r="AY94">
        <v>548.83333333333303</v>
      </c>
      <c r="AZ94">
        <v>588.79166666666697</v>
      </c>
      <c r="BA94">
        <v>519.45833333333303</v>
      </c>
      <c r="BB94">
        <v>512.5</v>
      </c>
      <c r="BC94">
        <v>474.25</v>
      </c>
      <c r="BD94">
        <v>453.66666666666703</v>
      </c>
      <c r="BE94">
        <v>425</v>
      </c>
      <c r="BF94">
        <v>405.375</v>
      </c>
      <c r="BG94">
        <v>352.20833333333297</v>
      </c>
      <c r="BH94">
        <v>313.08333333333297</v>
      </c>
      <c r="BI94">
        <v>286.08333333333297</v>
      </c>
      <c r="BJ94">
        <v>233.125</v>
      </c>
      <c r="BK94">
        <v>211.666666666667</v>
      </c>
      <c r="BL94">
        <v>192.833333333333</v>
      </c>
      <c r="BM94">
        <v>170.916666666667</v>
      </c>
      <c r="BN94">
        <v>140.333333333333</v>
      </c>
      <c r="BO94">
        <v>104.708333333333</v>
      </c>
      <c r="BP94">
        <v>79.1666666666667</v>
      </c>
      <c r="BQ94">
        <v>49.1666666666667</v>
      </c>
      <c r="BR94">
        <v>30.6666666666667</v>
      </c>
      <c r="BS94">
        <v>11.7916666666667</v>
      </c>
      <c r="BT94">
        <v>5.6666666666666696</v>
      </c>
      <c r="BU94">
        <v>2.0416666666666701</v>
      </c>
      <c r="BV94">
        <v>0.83333333333333304</v>
      </c>
      <c r="BW94">
        <v>0.58333333333333304</v>
      </c>
      <c r="BX94">
        <v>0.25</v>
      </c>
      <c r="BY94">
        <v>8.3333333333333301E-2</v>
      </c>
      <c r="BZ94">
        <v>0</v>
      </c>
      <c r="CA94">
        <v>0</v>
      </c>
      <c r="CB94">
        <v>0</v>
      </c>
      <c r="CC94">
        <v>0</v>
      </c>
      <c r="CD94">
        <v>0</v>
      </c>
    </row>
    <row r="95" spans="1:82" x14ac:dyDescent="0.25">
      <c r="A95" t="s">
        <v>100</v>
      </c>
      <c r="B95">
        <v>0</v>
      </c>
      <c r="C95">
        <v>0</v>
      </c>
      <c r="D95">
        <v>0</v>
      </c>
      <c r="E95">
        <v>0</v>
      </c>
      <c r="F95">
        <v>0</v>
      </c>
      <c r="G95">
        <v>0</v>
      </c>
      <c r="H95">
        <v>0</v>
      </c>
      <c r="I95">
        <v>0</v>
      </c>
      <c r="J95">
        <v>0</v>
      </c>
      <c r="K95">
        <v>0</v>
      </c>
      <c r="L95">
        <v>0</v>
      </c>
      <c r="M95">
        <v>0</v>
      </c>
      <c r="N95">
        <v>0</v>
      </c>
      <c r="O95">
        <v>0</v>
      </c>
      <c r="P95">
        <v>0</v>
      </c>
      <c r="Q95">
        <v>0.16666666666666699</v>
      </c>
      <c r="R95">
        <v>0.45833333333333298</v>
      </c>
      <c r="S95">
        <v>0.79166666666666696</v>
      </c>
      <c r="T95">
        <v>1.875</v>
      </c>
      <c r="U95">
        <v>2.0416666666666701</v>
      </c>
      <c r="V95">
        <v>5.25</v>
      </c>
      <c r="W95">
        <v>6.4583333333333304</v>
      </c>
      <c r="X95">
        <v>8.25</v>
      </c>
      <c r="Y95">
        <v>12.8333333333333</v>
      </c>
      <c r="Z95">
        <v>16.25</v>
      </c>
      <c r="AA95">
        <v>19.7916666666667</v>
      </c>
      <c r="AB95">
        <v>30.375</v>
      </c>
      <c r="AC95">
        <v>39.7083333333333</v>
      </c>
      <c r="AD95">
        <v>53.875</v>
      </c>
      <c r="AE95">
        <v>74.4583333333333</v>
      </c>
      <c r="AF95">
        <v>107.75</v>
      </c>
      <c r="AG95">
        <v>142.291666666667</v>
      </c>
      <c r="AH95">
        <v>208.291666666667</v>
      </c>
      <c r="AI95">
        <v>237.375</v>
      </c>
      <c r="AJ95">
        <v>292.16666666666703</v>
      </c>
      <c r="AK95">
        <v>336</v>
      </c>
      <c r="AL95">
        <v>347.45833333333297</v>
      </c>
      <c r="AM95">
        <v>327.41666666666703</v>
      </c>
      <c r="AN95">
        <v>315.58333333333297</v>
      </c>
      <c r="AO95">
        <v>295.83333333333297</v>
      </c>
      <c r="AP95">
        <v>291.625</v>
      </c>
      <c r="AQ95">
        <v>301.41666666666703</v>
      </c>
      <c r="AR95">
        <v>283.29166666666703</v>
      </c>
      <c r="AS95">
        <v>270.16666666666703</v>
      </c>
      <c r="AT95">
        <v>261.5</v>
      </c>
      <c r="AU95">
        <v>255.041666666667</v>
      </c>
      <c r="AV95">
        <v>251.166666666667</v>
      </c>
      <c r="AW95">
        <v>248.666666666667</v>
      </c>
      <c r="AX95">
        <v>249.25</v>
      </c>
      <c r="AY95">
        <v>257.5</v>
      </c>
      <c r="AZ95">
        <v>296.29166666666703</v>
      </c>
      <c r="BA95">
        <v>281.41666666666703</v>
      </c>
      <c r="BB95">
        <v>288.70833333333297</v>
      </c>
      <c r="BC95">
        <v>278.41666666666703</v>
      </c>
      <c r="BD95">
        <v>255.666666666667</v>
      </c>
      <c r="BE95">
        <v>220</v>
      </c>
      <c r="BF95">
        <v>193.208333333333</v>
      </c>
      <c r="BG95">
        <v>176.875</v>
      </c>
      <c r="BH95">
        <v>158.833333333333</v>
      </c>
      <c r="BI95">
        <v>161.333333333333</v>
      </c>
      <c r="BJ95">
        <v>142.041666666667</v>
      </c>
      <c r="BK95">
        <v>131.208333333333</v>
      </c>
      <c r="BL95">
        <v>129.041666666667</v>
      </c>
      <c r="BM95">
        <v>117.333333333333</v>
      </c>
      <c r="BN95">
        <v>103.083333333333</v>
      </c>
      <c r="BO95">
        <v>89.875</v>
      </c>
      <c r="BP95">
        <v>74.4166666666667</v>
      </c>
      <c r="BQ95">
        <v>54.6666666666667</v>
      </c>
      <c r="BR95">
        <v>34.4583333333333</v>
      </c>
      <c r="BS95">
        <v>13.5</v>
      </c>
      <c r="BT95">
        <v>5.4583333333333304</v>
      </c>
      <c r="BU95">
        <v>1.6666666666666701</v>
      </c>
      <c r="BV95">
        <v>0.125</v>
      </c>
      <c r="BW95">
        <v>0</v>
      </c>
      <c r="BX95">
        <v>0</v>
      </c>
      <c r="BY95">
        <v>0</v>
      </c>
      <c r="BZ95">
        <v>0</v>
      </c>
      <c r="CA95">
        <v>0</v>
      </c>
      <c r="CB95">
        <v>0</v>
      </c>
      <c r="CC95">
        <v>0</v>
      </c>
      <c r="CD95">
        <v>0</v>
      </c>
    </row>
    <row r="96" spans="1:82" x14ac:dyDescent="0.25">
      <c r="A96" t="s">
        <v>96</v>
      </c>
      <c r="B96">
        <v>0</v>
      </c>
      <c r="C96">
        <v>0</v>
      </c>
      <c r="D96">
        <v>0</v>
      </c>
      <c r="E96">
        <v>0</v>
      </c>
      <c r="F96">
        <v>0</v>
      </c>
      <c r="G96">
        <v>0</v>
      </c>
      <c r="H96">
        <v>0</v>
      </c>
      <c r="I96">
        <v>0</v>
      </c>
      <c r="J96">
        <v>0</v>
      </c>
      <c r="K96">
        <v>0</v>
      </c>
      <c r="L96">
        <v>0</v>
      </c>
      <c r="M96">
        <v>0</v>
      </c>
      <c r="N96">
        <v>0</v>
      </c>
      <c r="O96">
        <v>0</v>
      </c>
      <c r="P96">
        <v>0</v>
      </c>
      <c r="Q96">
        <v>0.41666666666666702</v>
      </c>
      <c r="R96">
        <v>0.25</v>
      </c>
      <c r="S96">
        <v>0.375</v>
      </c>
      <c r="T96">
        <v>0.33333333333333298</v>
      </c>
      <c r="U96">
        <v>1.1666666666666701</v>
      </c>
      <c r="V96">
        <v>3</v>
      </c>
      <c r="W96">
        <v>4</v>
      </c>
      <c r="X96">
        <v>7.6666666666666696</v>
      </c>
      <c r="Y96">
        <v>10.9583333333333</v>
      </c>
      <c r="Z96">
        <v>13.9166666666667</v>
      </c>
      <c r="AA96">
        <v>21.125</v>
      </c>
      <c r="AB96">
        <v>27.1666666666667</v>
      </c>
      <c r="AC96">
        <v>39.5416666666667</v>
      </c>
      <c r="AD96">
        <v>54.625</v>
      </c>
      <c r="AE96">
        <v>77.375</v>
      </c>
      <c r="AF96">
        <v>97.625</v>
      </c>
      <c r="AG96">
        <v>128.666666666667</v>
      </c>
      <c r="AH96">
        <v>183.958333333333</v>
      </c>
      <c r="AI96">
        <v>212.833333333333</v>
      </c>
      <c r="AJ96">
        <v>273.125</v>
      </c>
      <c r="AK96">
        <v>319.875</v>
      </c>
      <c r="AL96">
        <v>355.75</v>
      </c>
      <c r="AM96">
        <v>359.45833333333297</v>
      </c>
      <c r="AN96">
        <v>339.79166666666703</v>
      </c>
      <c r="AO96">
        <v>303.54166666666703</v>
      </c>
      <c r="AP96">
        <v>285.875</v>
      </c>
      <c r="AQ96">
        <v>307.20833333333297</v>
      </c>
      <c r="AR96">
        <v>279.29166666666703</v>
      </c>
      <c r="AS96">
        <v>275.08333333333297</v>
      </c>
      <c r="AT96">
        <v>261</v>
      </c>
      <c r="AU96">
        <v>259.08333333333297</v>
      </c>
      <c r="AV96">
        <v>254.5</v>
      </c>
      <c r="AW96">
        <v>251.708333333333</v>
      </c>
      <c r="AX96">
        <v>258.79166666666703</v>
      </c>
      <c r="AY96">
        <v>263.66666666666703</v>
      </c>
      <c r="AZ96">
        <v>309.33333333333297</v>
      </c>
      <c r="BA96">
        <v>292.66666666666703</v>
      </c>
      <c r="BB96">
        <v>298.04166666666703</v>
      </c>
      <c r="BC96">
        <v>281.58333333333297</v>
      </c>
      <c r="BD96">
        <v>243.416666666667</v>
      </c>
      <c r="BE96">
        <v>216.875</v>
      </c>
      <c r="BF96">
        <v>192.416666666667</v>
      </c>
      <c r="BG96">
        <v>171.333333333333</v>
      </c>
      <c r="BH96">
        <v>165.5</v>
      </c>
      <c r="BI96">
        <v>163.5</v>
      </c>
      <c r="BJ96">
        <v>149.375</v>
      </c>
      <c r="BK96">
        <v>143.166666666667</v>
      </c>
      <c r="BL96">
        <v>134.041666666667</v>
      </c>
      <c r="BM96">
        <v>124.875</v>
      </c>
      <c r="BN96">
        <v>104.291666666667</v>
      </c>
      <c r="BO96">
        <v>91.125</v>
      </c>
      <c r="BP96">
        <v>66.9583333333333</v>
      </c>
      <c r="BQ96">
        <v>46.375</v>
      </c>
      <c r="BR96">
        <v>23.1666666666667</v>
      </c>
      <c r="BS96">
        <v>6.6666666666666696</v>
      </c>
      <c r="BT96">
        <v>2.375</v>
      </c>
      <c r="BU96">
        <v>0.16666666666666699</v>
      </c>
      <c r="BV96">
        <v>0</v>
      </c>
      <c r="BW96">
        <v>0</v>
      </c>
      <c r="BX96">
        <v>0</v>
      </c>
      <c r="BY96">
        <v>0</v>
      </c>
      <c r="BZ96">
        <v>0</v>
      </c>
      <c r="CA96">
        <v>0</v>
      </c>
      <c r="CB96">
        <v>0</v>
      </c>
      <c r="CC96">
        <v>0</v>
      </c>
      <c r="CD96">
        <v>0</v>
      </c>
    </row>
    <row r="97" spans="1:82" x14ac:dyDescent="0.25">
      <c r="A97" t="s">
        <v>105</v>
      </c>
      <c r="B97">
        <v>0</v>
      </c>
      <c r="C97">
        <v>0</v>
      </c>
      <c r="D97">
        <v>0</v>
      </c>
      <c r="E97">
        <v>0</v>
      </c>
      <c r="F97">
        <v>0</v>
      </c>
      <c r="G97">
        <v>0</v>
      </c>
      <c r="H97">
        <v>0</v>
      </c>
      <c r="I97">
        <v>0</v>
      </c>
      <c r="J97">
        <v>0</v>
      </c>
      <c r="K97">
        <v>0</v>
      </c>
      <c r="L97">
        <v>0</v>
      </c>
      <c r="M97">
        <v>0</v>
      </c>
      <c r="N97">
        <v>0</v>
      </c>
      <c r="O97">
        <v>0</v>
      </c>
      <c r="P97">
        <v>0</v>
      </c>
      <c r="Q97">
        <v>0.16666666666666699</v>
      </c>
      <c r="R97">
        <v>0.45833333333333298</v>
      </c>
      <c r="S97">
        <v>0.79166666666666696</v>
      </c>
      <c r="T97">
        <v>1.875</v>
      </c>
      <c r="U97">
        <v>2.0416666666666701</v>
      </c>
      <c r="V97">
        <v>5.25</v>
      </c>
      <c r="W97">
        <v>6.4583333333333304</v>
      </c>
      <c r="X97">
        <v>8.25</v>
      </c>
      <c r="Y97">
        <v>12.8333333333333</v>
      </c>
      <c r="Z97">
        <v>16.25</v>
      </c>
      <c r="AA97">
        <v>19.7916666666667</v>
      </c>
      <c r="AB97">
        <v>30.375</v>
      </c>
      <c r="AC97">
        <v>39.7083333333333</v>
      </c>
      <c r="AD97">
        <v>53.875</v>
      </c>
      <c r="AE97">
        <v>74.4583333333333</v>
      </c>
      <c r="AF97">
        <v>107.75</v>
      </c>
      <c r="AG97">
        <v>142.291666666667</v>
      </c>
      <c r="AH97">
        <v>208.291666666667</v>
      </c>
      <c r="AI97">
        <v>237.375</v>
      </c>
      <c r="AJ97">
        <v>292.16666666666703</v>
      </c>
      <c r="AK97">
        <v>336</v>
      </c>
      <c r="AL97">
        <v>347.45833333333297</v>
      </c>
      <c r="AM97">
        <v>327.41666666666703</v>
      </c>
      <c r="AN97">
        <v>315.58333333333297</v>
      </c>
      <c r="AO97">
        <v>295.83333333333297</v>
      </c>
      <c r="AP97">
        <v>291.625</v>
      </c>
      <c r="AQ97">
        <v>301.41666666666703</v>
      </c>
      <c r="AR97">
        <v>283.29166666666703</v>
      </c>
      <c r="AS97">
        <v>270.16666666666703</v>
      </c>
      <c r="AT97">
        <v>261.5</v>
      </c>
      <c r="AU97">
        <v>255.041666666667</v>
      </c>
      <c r="AV97">
        <v>251.166666666667</v>
      </c>
      <c r="AW97">
        <v>248.666666666667</v>
      </c>
      <c r="AX97">
        <v>249.25</v>
      </c>
      <c r="AY97">
        <v>257.5</v>
      </c>
      <c r="AZ97">
        <v>296.29166666666703</v>
      </c>
      <c r="BA97">
        <v>281.41666666666703</v>
      </c>
      <c r="BB97">
        <v>288.70833333333297</v>
      </c>
      <c r="BC97">
        <v>278.41666666666703</v>
      </c>
      <c r="BD97">
        <v>255.666666666667</v>
      </c>
      <c r="BE97">
        <v>220</v>
      </c>
      <c r="BF97">
        <v>193.208333333333</v>
      </c>
      <c r="BG97">
        <v>176.875</v>
      </c>
      <c r="BH97">
        <v>158.833333333333</v>
      </c>
      <c r="BI97">
        <v>161.333333333333</v>
      </c>
      <c r="BJ97">
        <v>142.041666666667</v>
      </c>
      <c r="BK97">
        <v>131.208333333333</v>
      </c>
      <c r="BL97">
        <v>129.041666666667</v>
      </c>
      <c r="BM97">
        <v>117.333333333333</v>
      </c>
      <c r="BN97">
        <v>103.083333333333</v>
      </c>
      <c r="BO97">
        <v>89.875</v>
      </c>
      <c r="BP97">
        <v>74.4166666666667</v>
      </c>
      <c r="BQ97">
        <v>54.6666666666667</v>
      </c>
      <c r="BR97">
        <v>34.4583333333333</v>
      </c>
      <c r="BS97">
        <v>13.5</v>
      </c>
      <c r="BT97">
        <v>5.4583333333333304</v>
      </c>
      <c r="BU97">
        <v>1.6666666666666701</v>
      </c>
      <c r="BV97">
        <v>0.125</v>
      </c>
      <c r="BW97">
        <v>0</v>
      </c>
      <c r="BX97">
        <v>0</v>
      </c>
      <c r="BY97">
        <v>0</v>
      </c>
      <c r="BZ97">
        <v>0</v>
      </c>
      <c r="CA97">
        <v>0</v>
      </c>
      <c r="CB97">
        <v>0</v>
      </c>
      <c r="CC97">
        <v>0</v>
      </c>
      <c r="CD97">
        <v>0</v>
      </c>
    </row>
    <row r="98" spans="1:82" x14ac:dyDescent="0.25">
      <c r="A98" t="s">
        <v>104</v>
      </c>
      <c r="B98">
        <v>0</v>
      </c>
      <c r="C98">
        <v>0</v>
      </c>
      <c r="D98">
        <v>0</v>
      </c>
      <c r="E98">
        <v>0</v>
      </c>
      <c r="F98">
        <v>0</v>
      </c>
      <c r="G98">
        <v>0</v>
      </c>
      <c r="H98">
        <v>0</v>
      </c>
      <c r="I98">
        <v>0</v>
      </c>
      <c r="J98">
        <v>0</v>
      </c>
      <c r="K98">
        <v>0</v>
      </c>
      <c r="L98">
        <v>0</v>
      </c>
      <c r="M98">
        <v>0</v>
      </c>
      <c r="N98">
        <v>0</v>
      </c>
      <c r="O98">
        <v>0</v>
      </c>
      <c r="P98">
        <v>0</v>
      </c>
      <c r="Q98">
        <v>0.41666666666666702</v>
      </c>
      <c r="R98">
        <v>0.25</v>
      </c>
      <c r="S98">
        <v>0.375</v>
      </c>
      <c r="T98">
        <v>0.33333333333333298</v>
      </c>
      <c r="U98">
        <v>1.1666666666666701</v>
      </c>
      <c r="V98">
        <v>3</v>
      </c>
      <c r="W98">
        <v>4</v>
      </c>
      <c r="X98">
        <v>7.6666666666666696</v>
      </c>
      <c r="Y98">
        <v>10.9583333333333</v>
      </c>
      <c r="Z98">
        <v>13.9166666666667</v>
      </c>
      <c r="AA98">
        <v>21.125</v>
      </c>
      <c r="AB98">
        <v>27.1666666666667</v>
      </c>
      <c r="AC98">
        <v>39.5416666666667</v>
      </c>
      <c r="AD98">
        <v>54.625</v>
      </c>
      <c r="AE98">
        <v>77.375</v>
      </c>
      <c r="AF98">
        <v>97.625</v>
      </c>
      <c r="AG98">
        <v>128.666666666667</v>
      </c>
      <c r="AH98">
        <v>183.958333333333</v>
      </c>
      <c r="AI98">
        <v>212.833333333333</v>
      </c>
      <c r="AJ98">
        <v>273.125</v>
      </c>
      <c r="AK98">
        <v>319.875</v>
      </c>
      <c r="AL98">
        <v>355.75</v>
      </c>
      <c r="AM98">
        <v>359.45833333333297</v>
      </c>
      <c r="AN98">
        <v>339.79166666666703</v>
      </c>
      <c r="AO98">
        <v>303.54166666666703</v>
      </c>
      <c r="AP98">
        <v>285.875</v>
      </c>
      <c r="AQ98">
        <v>307.20833333333297</v>
      </c>
      <c r="AR98">
        <v>279.29166666666703</v>
      </c>
      <c r="AS98">
        <v>275.08333333333297</v>
      </c>
      <c r="AT98">
        <v>261</v>
      </c>
      <c r="AU98">
        <v>259.08333333333297</v>
      </c>
      <c r="AV98">
        <v>254.5</v>
      </c>
      <c r="AW98">
        <v>251.708333333333</v>
      </c>
      <c r="AX98">
        <v>258.79166666666703</v>
      </c>
      <c r="AY98">
        <v>263.66666666666703</v>
      </c>
      <c r="AZ98">
        <v>309.33333333333297</v>
      </c>
      <c r="BA98">
        <v>292.66666666666703</v>
      </c>
      <c r="BB98">
        <v>298.04166666666703</v>
      </c>
      <c r="BC98">
        <v>281.58333333333297</v>
      </c>
      <c r="BD98">
        <v>243.416666666667</v>
      </c>
      <c r="BE98">
        <v>216.875</v>
      </c>
      <c r="BF98">
        <v>192.416666666667</v>
      </c>
      <c r="BG98">
        <v>171.333333333333</v>
      </c>
      <c r="BH98">
        <v>165.5</v>
      </c>
      <c r="BI98">
        <v>163.5</v>
      </c>
      <c r="BJ98">
        <v>149.375</v>
      </c>
      <c r="BK98">
        <v>143.166666666667</v>
      </c>
      <c r="BL98">
        <v>134.041666666667</v>
      </c>
      <c r="BM98">
        <v>124.875</v>
      </c>
      <c r="BN98">
        <v>104.291666666667</v>
      </c>
      <c r="BO98">
        <v>91.125</v>
      </c>
      <c r="BP98">
        <v>66.9583333333333</v>
      </c>
      <c r="BQ98">
        <v>46.375</v>
      </c>
      <c r="BR98">
        <v>23.1666666666667</v>
      </c>
      <c r="BS98">
        <v>6.6666666666666696</v>
      </c>
      <c r="BT98">
        <v>2.375</v>
      </c>
      <c r="BU98">
        <v>0.16666666666666699</v>
      </c>
      <c r="BV98">
        <v>0</v>
      </c>
      <c r="BW98">
        <v>0</v>
      </c>
      <c r="BX98">
        <v>0</v>
      </c>
      <c r="BY98">
        <v>0</v>
      </c>
      <c r="BZ98">
        <v>0</v>
      </c>
      <c r="CA98">
        <v>0</v>
      </c>
      <c r="CB98">
        <v>0</v>
      </c>
      <c r="CC98">
        <v>0</v>
      </c>
      <c r="CD98">
        <v>0</v>
      </c>
    </row>
    <row r="99" spans="1:82" x14ac:dyDescent="0.25">
      <c r="A99" t="s">
        <v>95</v>
      </c>
      <c r="B99">
        <v>0</v>
      </c>
      <c r="C99">
        <v>0</v>
      </c>
      <c r="D99">
        <v>0</v>
      </c>
      <c r="E99">
        <v>0</v>
      </c>
      <c r="F99">
        <v>0</v>
      </c>
      <c r="G99">
        <v>0</v>
      </c>
      <c r="H99">
        <v>0</v>
      </c>
      <c r="I99">
        <v>0</v>
      </c>
      <c r="J99">
        <v>0</v>
      </c>
      <c r="K99">
        <v>0</v>
      </c>
      <c r="L99">
        <v>0.20833333333333301</v>
      </c>
      <c r="M99">
        <v>0.25</v>
      </c>
      <c r="N99">
        <v>0.20833333333333301</v>
      </c>
      <c r="O99">
        <v>0.375</v>
      </c>
      <c r="P99">
        <v>0.70833333333333304</v>
      </c>
      <c r="Q99">
        <v>1.2083333333333299</v>
      </c>
      <c r="R99">
        <v>2.4166666666666701</v>
      </c>
      <c r="S99">
        <v>4.5416666666666696</v>
      </c>
      <c r="T99">
        <v>7.7083333333333304</v>
      </c>
      <c r="U99">
        <v>11.125</v>
      </c>
      <c r="V99">
        <v>18.5</v>
      </c>
      <c r="W99">
        <v>23.6666666666667</v>
      </c>
      <c r="X99">
        <v>32.5</v>
      </c>
      <c r="Y99">
        <v>51.375</v>
      </c>
      <c r="Z99">
        <v>68.125</v>
      </c>
      <c r="AA99">
        <v>91.875</v>
      </c>
      <c r="AB99">
        <v>113.166666666667</v>
      </c>
      <c r="AC99">
        <v>143.375</v>
      </c>
      <c r="AD99">
        <v>180.625</v>
      </c>
      <c r="AE99">
        <v>211.625</v>
      </c>
      <c r="AF99">
        <v>262.95833333333297</v>
      </c>
      <c r="AG99">
        <v>304.875</v>
      </c>
      <c r="AH99">
        <v>382.58333333333297</v>
      </c>
      <c r="AI99">
        <v>365.08333333333297</v>
      </c>
      <c r="AJ99">
        <v>352.33333333333297</v>
      </c>
      <c r="AK99">
        <v>325.375</v>
      </c>
      <c r="AL99">
        <v>300.83333333333297</v>
      </c>
      <c r="AM99">
        <v>282.29166666666703</v>
      </c>
      <c r="AN99">
        <v>280.95833333333297</v>
      </c>
      <c r="AO99">
        <v>268.70833333333297</v>
      </c>
      <c r="AP99">
        <v>267.29166666666703</v>
      </c>
      <c r="AQ99">
        <v>287.70833333333297</v>
      </c>
      <c r="AR99">
        <v>259.5</v>
      </c>
      <c r="AS99">
        <v>261.75</v>
      </c>
      <c r="AT99">
        <v>272.58333333333297</v>
      </c>
      <c r="AU99">
        <v>287.04166666666703</v>
      </c>
      <c r="AV99">
        <v>303.91666666666703</v>
      </c>
      <c r="AW99">
        <v>301.16666666666703</v>
      </c>
      <c r="AX99">
        <v>291.33333333333297</v>
      </c>
      <c r="AY99">
        <v>258.66666666666703</v>
      </c>
      <c r="AZ99">
        <v>241.083333333333</v>
      </c>
      <c r="BA99">
        <v>199.333333333333</v>
      </c>
      <c r="BB99">
        <v>179.75</v>
      </c>
      <c r="BC99">
        <v>169.416666666667</v>
      </c>
      <c r="BD99">
        <v>156.166666666667</v>
      </c>
      <c r="BE99">
        <v>153.375</v>
      </c>
      <c r="BF99">
        <v>145.625</v>
      </c>
      <c r="BG99">
        <v>143.25</v>
      </c>
      <c r="BH99">
        <v>128.25</v>
      </c>
      <c r="BI99">
        <v>122.875</v>
      </c>
      <c r="BJ99">
        <v>90.875</v>
      </c>
      <c r="BK99">
        <v>70.3333333333333</v>
      </c>
      <c r="BL99">
        <v>46.0416666666667</v>
      </c>
      <c r="BM99">
        <v>21.4583333333333</v>
      </c>
      <c r="BN99">
        <v>8.5833333333333304</v>
      </c>
      <c r="BO99">
        <v>2.7916666666666701</v>
      </c>
      <c r="BP99">
        <v>0.25</v>
      </c>
      <c r="BQ99">
        <v>0</v>
      </c>
      <c r="BR99">
        <v>0</v>
      </c>
      <c r="BS99">
        <v>0</v>
      </c>
      <c r="BT99">
        <v>0</v>
      </c>
      <c r="BU99">
        <v>0</v>
      </c>
      <c r="BV99">
        <v>0</v>
      </c>
      <c r="BW99">
        <v>0</v>
      </c>
      <c r="BX99">
        <v>0</v>
      </c>
      <c r="BY99">
        <v>0</v>
      </c>
      <c r="BZ99">
        <v>0</v>
      </c>
      <c r="CA99">
        <v>0</v>
      </c>
      <c r="CB99">
        <v>0</v>
      </c>
      <c r="CC99">
        <v>0</v>
      </c>
      <c r="CD99">
        <v>0</v>
      </c>
    </row>
    <row r="100" spans="1:82" x14ac:dyDescent="0.25">
      <c r="A100" t="s">
        <v>94</v>
      </c>
      <c r="B100">
        <v>0</v>
      </c>
      <c r="C100">
        <v>0</v>
      </c>
      <c r="D100">
        <v>0</v>
      </c>
      <c r="E100">
        <v>0</v>
      </c>
      <c r="F100">
        <v>0</v>
      </c>
      <c r="G100">
        <v>0</v>
      </c>
      <c r="H100">
        <v>0</v>
      </c>
      <c r="I100">
        <v>0</v>
      </c>
      <c r="J100">
        <v>0</v>
      </c>
      <c r="K100">
        <v>0</v>
      </c>
      <c r="L100">
        <v>0</v>
      </c>
      <c r="M100">
        <v>0</v>
      </c>
      <c r="N100">
        <v>0</v>
      </c>
      <c r="O100">
        <v>0</v>
      </c>
      <c r="P100">
        <v>0</v>
      </c>
      <c r="Q100">
        <v>0.16666666666666699</v>
      </c>
      <c r="R100">
        <v>0.45833333333333298</v>
      </c>
      <c r="S100">
        <v>0.79166666666666696</v>
      </c>
      <c r="T100">
        <v>1.875</v>
      </c>
      <c r="U100">
        <v>2.0416666666666701</v>
      </c>
      <c r="V100">
        <v>5.25</v>
      </c>
      <c r="W100">
        <v>6.4583333333333304</v>
      </c>
      <c r="X100">
        <v>8.25</v>
      </c>
      <c r="Y100">
        <v>12.8333333333333</v>
      </c>
      <c r="Z100">
        <v>16.25</v>
      </c>
      <c r="AA100">
        <v>19.7916666666667</v>
      </c>
      <c r="AB100">
        <v>30.375</v>
      </c>
      <c r="AC100">
        <v>39.7083333333333</v>
      </c>
      <c r="AD100">
        <v>53.875</v>
      </c>
      <c r="AE100">
        <v>74.4583333333333</v>
      </c>
      <c r="AF100">
        <v>107.75</v>
      </c>
      <c r="AG100">
        <v>142.291666666667</v>
      </c>
      <c r="AH100">
        <v>208.291666666667</v>
      </c>
      <c r="AI100">
        <v>237.375</v>
      </c>
      <c r="AJ100">
        <v>292.16666666666703</v>
      </c>
      <c r="AK100">
        <v>336</v>
      </c>
      <c r="AL100">
        <v>347.45833333333297</v>
      </c>
      <c r="AM100">
        <v>327.41666666666703</v>
      </c>
      <c r="AN100">
        <v>315.58333333333297</v>
      </c>
      <c r="AO100">
        <v>295.83333333333297</v>
      </c>
      <c r="AP100">
        <v>291.625</v>
      </c>
      <c r="AQ100">
        <v>301.41666666666703</v>
      </c>
      <c r="AR100">
        <v>283.29166666666703</v>
      </c>
      <c r="AS100">
        <v>270.16666666666703</v>
      </c>
      <c r="AT100">
        <v>261.5</v>
      </c>
      <c r="AU100">
        <v>255.041666666667</v>
      </c>
      <c r="AV100">
        <v>251.166666666667</v>
      </c>
      <c r="AW100">
        <v>248.666666666667</v>
      </c>
      <c r="AX100">
        <v>249.25</v>
      </c>
      <c r="AY100">
        <v>257.5</v>
      </c>
      <c r="AZ100">
        <v>296.29166666666703</v>
      </c>
      <c r="BA100">
        <v>281.41666666666703</v>
      </c>
      <c r="BB100">
        <v>288.70833333333297</v>
      </c>
      <c r="BC100">
        <v>278.41666666666703</v>
      </c>
      <c r="BD100">
        <v>255.666666666667</v>
      </c>
      <c r="BE100">
        <v>220</v>
      </c>
      <c r="BF100">
        <v>193.208333333333</v>
      </c>
      <c r="BG100">
        <v>176.875</v>
      </c>
      <c r="BH100">
        <v>158.833333333333</v>
      </c>
      <c r="BI100">
        <v>161.333333333333</v>
      </c>
      <c r="BJ100">
        <v>142.041666666667</v>
      </c>
      <c r="BK100">
        <v>131.208333333333</v>
      </c>
      <c r="BL100">
        <v>129.041666666667</v>
      </c>
      <c r="BM100">
        <v>117.333333333333</v>
      </c>
      <c r="BN100">
        <v>103.083333333333</v>
      </c>
      <c r="BO100">
        <v>89.875</v>
      </c>
      <c r="BP100">
        <v>74.4166666666667</v>
      </c>
      <c r="BQ100">
        <v>54.6666666666667</v>
      </c>
      <c r="BR100">
        <v>34.4583333333333</v>
      </c>
      <c r="BS100">
        <v>13.5</v>
      </c>
      <c r="BT100">
        <v>5.4583333333333304</v>
      </c>
      <c r="BU100">
        <v>1.6666666666666701</v>
      </c>
      <c r="BV100">
        <v>0.125</v>
      </c>
      <c r="BW100">
        <v>0</v>
      </c>
      <c r="BX100">
        <v>0</v>
      </c>
      <c r="BY100">
        <v>0</v>
      </c>
      <c r="BZ100">
        <v>0</v>
      </c>
      <c r="CA100">
        <v>0</v>
      </c>
      <c r="CB100">
        <v>0</v>
      </c>
      <c r="CC100">
        <v>0</v>
      </c>
      <c r="CD100">
        <v>0</v>
      </c>
    </row>
    <row r="101" spans="1:82" x14ac:dyDescent="0.25">
      <c r="A101" t="s">
        <v>97</v>
      </c>
      <c r="B101">
        <v>0</v>
      </c>
      <c r="C101">
        <v>0</v>
      </c>
      <c r="D101">
        <v>0</v>
      </c>
      <c r="E101">
        <v>0</v>
      </c>
      <c r="F101">
        <v>0</v>
      </c>
      <c r="G101">
        <v>0</v>
      </c>
      <c r="H101">
        <v>0</v>
      </c>
      <c r="I101">
        <v>0</v>
      </c>
      <c r="J101">
        <v>0</v>
      </c>
      <c r="K101">
        <v>0</v>
      </c>
      <c r="L101">
        <v>0</v>
      </c>
      <c r="M101">
        <v>0</v>
      </c>
      <c r="N101">
        <v>0</v>
      </c>
      <c r="O101">
        <v>0</v>
      </c>
      <c r="P101">
        <v>0</v>
      </c>
      <c r="Q101">
        <v>0.41666666666666702</v>
      </c>
      <c r="R101">
        <v>0.66666666666666696</v>
      </c>
      <c r="S101">
        <v>1.5833333333333299</v>
      </c>
      <c r="T101">
        <v>1.7083333333333299</v>
      </c>
      <c r="U101">
        <v>2.375</v>
      </c>
      <c r="V101">
        <v>3.875</v>
      </c>
      <c r="W101">
        <v>7.1666666666666696</v>
      </c>
      <c r="X101">
        <v>8.3333333333333304</v>
      </c>
      <c r="Y101">
        <v>12.6666666666667</v>
      </c>
      <c r="Z101">
        <v>15</v>
      </c>
      <c r="AA101">
        <v>19.9166666666667</v>
      </c>
      <c r="AB101">
        <v>25.7083333333333</v>
      </c>
      <c r="AC101">
        <v>39.2916666666667</v>
      </c>
      <c r="AD101">
        <v>51.9583333333333</v>
      </c>
      <c r="AE101">
        <v>70.5416666666667</v>
      </c>
      <c r="AF101">
        <v>99.25</v>
      </c>
      <c r="AG101">
        <v>135.5</v>
      </c>
      <c r="AH101">
        <v>194.708333333333</v>
      </c>
      <c r="AI101">
        <v>228.458333333333</v>
      </c>
      <c r="AJ101">
        <v>265.66666666666703</v>
      </c>
      <c r="AK101">
        <v>318.54166666666703</v>
      </c>
      <c r="AL101">
        <v>347.91666666666703</v>
      </c>
      <c r="AM101">
        <v>343.875</v>
      </c>
      <c r="AN101">
        <v>328.45833333333297</v>
      </c>
      <c r="AO101">
        <v>313.91666666666703</v>
      </c>
      <c r="AP101">
        <v>300.625</v>
      </c>
      <c r="AQ101">
        <v>313.58333333333297</v>
      </c>
      <c r="AR101">
        <v>286.66666666666703</v>
      </c>
      <c r="AS101">
        <v>277.5</v>
      </c>
      <c r="AT101">
        <v>268.91666666666703</v>
      </c>
      <c r="AU101">
        <v>253.666666666667</v>
      </c>
      <c r="AV101">
        <v>243.416666666667</v>
      </c>
      <c r="AW101">
        <v>246.875</v>
      </c>
      <c r="AX101">
        <v>251.25</v>
      </c>
      <c r="AY101">
        <v>242.416666666667</v>
      </c>
      <c r="AZ101">
        <v>289.91666666666703</v>
      </c>
      <c r="BA101">
        <v>273.875</v>
      </c>
      <c r="BB101">
        <v>285.875</v>
      </c>
      <c r="BC101">
        <v>279.375</v>
      </c>
      <c r="BD101">
        <v>257.58333333333297</v>
      </c>
      <c r="BE101">
        <v>226.25</v>
      </c>
      <c r="BF101">
        <v>196.5</v>
      </c>
      <c r="BG101">
        <v>173.791666666667</v>
      </c>
      <c r="BH101">
        <v>160.625</v>
      </c>
      <c r="BI101">
        <v>160.125</v>
      </c>
      <c r="BJ101">
        <v>140.166666666667</v>
      </c>
      <c r="BK101">
        <v>131.375</v>
      </c>
      <c r="BL101">
        <v>125.666666666667</v>
      </c>
      <c r="BM101">
        <v>117.5</v>
      </c>
      <c r="BN101">
        <v>107.625</v>
      </c>
      <c r="BO101">
        <v>94.4166666666667</v>
      </c>
      <c r="BP101">
        <v>81.9166666666667</v>
      </c>
      <c r="BQ101">
        <v>60.2916666666667</v>
      </c>
      <c r="BR101">
        <v>43.4166666666667</v>
      </c>
      <c r="BS101">
        <v>19.3333333333333</v>
      </c>
      <c r="BT101">
        <v>8.25</v>
      </c>
      <c r="BU101">
        <v>3.5833333333333299</v>
      </c>
      <c r="BV101">
        <v>0.125</v>
      </c>
      <c r="BW101">
        <v>0</v>
      </c>
      <c r="BX101">
        <v>0</v>
      </c>
      <c r="BY101">
        <v>0</v>
      </c>
      <c r="BZ101">
        <v>0</v>
      </c>
      <c r="CA101">
        <v>0</v>
      </c>
      <c r="CB101">
        <v>0</v>
      </c>
      <c r="CC101">
        <v>0</v>
      </c>
      <c r="CD101">
        <v>0</v>
      </c>
    </row>
    <row r="102" spans="1:82" x14ac:dyDescent="0.25">
      <c r="A102" t="s">
        <v>103</v>
      </c>
      <c r="B102">
        <v>0</v>
      </c>
      <c r="C102">
        <v>0</v>
      </c>
      <c r="D102">
        <v>0</v>
      </c>
      <c r="E102">
        <v>0</v>
      </c>
      <c r="F102">
        <v>0</v>
      </c>
      <c r="G102">
        <v>0</v>
      </c>
      <c r="H102">
        <v>0</v>
      </c>
      <c r="I102">
        <v>0</v>
      </c>
      <c r="J102">
        <v>0</v>
      </c>
      <c r="K102">
        <v>0</v>
      </c>
      <c r="L102">
        <v>0</v>
      </c>
      <c r="M102">
        <v>0</v>
      </c>
      <c r="N102">
        <v>0</v>
      </c>
      <c r="O102">
        <v>0</v>
      </c>
      <c r="P102">
        <v>0</v>
      </c>
      <c r="Q102">
        <v>0.41666666666666702</v>
      </c>
      <c r="R102">
        <v>0.66666666666666696</v>
      </c>
      <c r="S102">
        <v>1.5833333333333299</v>
      </c>
      <c r="T102">
        <v>1.7083333333333299</v>
      </c>
      <c r="U102">
        <v>2.375</v>
      </c>
      <c r="V102">
        <v>3.875</v>
      </c>
      <c r="W102">
        <v>7.1666666666666696</v>
      </c>
      <c r="X102">
        <v>8.3333333333333304</v>
      </c>
      <c r="Y102">
        <v>12.6666666666667</v>
      </c>
      <c r="Z102">
        <v>15</v>
      </c>
      <c r="AA102">
        <v>19.9166666666667</v>
      </c>
      <c r="AB102">
        <v>25.7083333333333</v>
      </c>
      <c r="AC102">
        <v>39.2916666666667</v>
      </c>
      <c r="AD102">
        <v>51.9583333333333</v>
      </c>
      <c r="AE102">
        <v>70.5416666666667</v>
      </c>
      <c r="AF102">
        <v>99.25</v>
      </c>
      <c r="AG102">
        <v>135.5</v>
      </c>
      <c r="AH102">
        <v>194.708333333333</v>
      </c>
      <c r="AI102">
        <v>228.458333333333</v>
      </c>
      <c r="AJ102">
        <v>265.66666666666703</v>
      </c>
      <c r="AK102">
        <v>318.54166666666703</v>
      </c>
      <c r="AL102">
        <v>347.91666666666703</v>
      </c>
      <c r="AM102">
        <v>343.875</v>
      </c>
      <c r="AN102">
        <v>328.45833333333297</v>
      </c>
      <c r="AO102">
        <v>313.91666666666703</v>
      </c>
      <c r="AP102">
        <v>300.625</v>
      </c>
      <c r="AQ102">
        <v>313.58333333333297</v>
      </c>
      <c r="AR102">
        <v>286.66666666666703</v>
      </c>
      <c r="AS102">
        <v>277.5</v>
      </c>
      <c r="AT102">
        <v>268.91666666666703</v>
      </c>
      <c r="AU102">
        <v>253.666666666667</v>
      </c>
      <c r="AV102">
        <v>243.416666666667</v>
      </c>
      <c r="AW102">
        <v>246.875</v>
      </c>
      <c r="AX102">
        <v>251.25</v>
      </c>
      <c r="AY102">
        <v>242.416666666667</v>
      </c>
      <c r="AZ102">
        <v>289.91666666666703</v>
      </c>
      <c r="BA102">
        <v>273.875</v>
      </c>
      <c r="BB102">
        <v>285.875</v>
      </c>
      <c r="BC102">
        <v>279.375</v>
      </c>
      <c r="BD102">
        <v>257.58333333333297</v>
      </c>
      <c r="BE102">
        <v>226.25</v>
      </c>
      <c r="BF102">
        <v>196.5</v>
      </c>
      <c r="BG102">
        <v>173.791666666667</v>
      </c>
      <c r="BH102">
        <v>160.625</v>
      </c>
      <c r="BI102">
        <v>160.125</v>
      </c>
      <c r="BJ102">
        <v>140.166666666667</v>
      </c>
      <c r="BK102">
        <v>131.375</v>
      </c>
      <c r="BL102">
        <v>125.666666666667</v>
      </c>
      <c r="BM102">
        <v>117.5</v>
      </c>
      <c r="BN102">
        <v>107.625</v>
      </c>
      <c r="BO102">
        <v>94.4166666666667</v>
      </c>
      <c r="BP102">
        <v>81.9166666666667</v>
      </c>
      <c r="BQ102">
        <v>60.2916666666667</v>
      </c>
      <c r="BR102">
        <v>43.4166666666667</v>
      </c>
      <c r="BS102">
        <v>19.3333333333333</v>
      </c>
      <c r="BT102">
        <v>8.25</v>
      </c>
      <c r="BU102">
        <v>3.5833333333333299</v>
      </c>
      <c r="BV102">
        <v>0.125</v>
      </c>
      <c r="BW102">
        <v>0</v>
      </c>
      <c r="BX102">
        <v>0</v>
      </c>
      <c r="BY102">
        <v>0</v>
      </c>
      <c r="BZ102">
        <v>0</v>
      </c>
      <c r="CA102">
        <v>0</v>
      </c>
      <c r="CB102">
        <v>0</v>
      </c>
      <c r="CC102">
        <v>0</v>
      </c>
      <c r="CD102">
        <v>0</v>
      </c>
    </row>
    <row r="103" spans="1:82" x14ac:dyDescent="0.25">
      <c r="A103" t="s">
        <v>98</v>
      </c>
      <c r="B103">
        <v>0</v>
      </c>
      <c r="C103">
        <v>0</v>
      </c>
      <c r="D103">
        <v>0</v>
      </c>
      <c r="E103">
        <v>0</v>
      </c>
      <c r="F103">
        <v>0</v>
      </c>
      <c r="G103">
        <v>0</v>
      </c>
      <c r="H103">
        <v>0</v>
      </c>
      <c r="I103">
        <v>0</v>
      </c>
      <c r="J103">
        <v>0</v>
      </c>
      <c r="K103">
        <v>0</v>
      </c>
      <c r="L103">
        <v>0</v>
      </c>
      <c r="M103">
        <v>0</v>
      </c>
      <c r="N103">
        <v>0</v>
      </c>
      <c r="O103">
        <v>0</v>
      </c>
      <c r="P103">
        <v>0</v>
      </c>
      <c r="Q103">
        <v>0.41666666666666702</v>
      </c>
      <c r="R103">
        <v>0.25</v>
      </c>
      <c r="S103">
        <v>0.375</v>
      </c>
      <c r="T103">
        <v>0.33333333333333298</v>
      </c>
      <c r="U103">
        <v>1.1666666666666701</v>
      </c>
      <c r="V103">
        <v>3</v>
      </c>
      <c r="W103">
        <v>4</v>
      </c>
      <c r="X103">
        <v>7.6666666666666696</v>
      </c>
      <c r="Y103">
        <v>10.9583333333333</v>
      </c>
      <c r="Z103">
        <v>13.9166666666667</v>
      </c>
      <c r="AA103">
        <v>21.125</v>
      </c>
      <c r="AB103">
        <v>27.1666666666667</v>
      </c>
      <c r="AC103">
        <v>39.5416666666667</v>
      </c>
      <c r="AD103">
        <v>54.625</v>
      </c>
      <c r="AE103">
        <v>77.375</v>
      </c>
      <c r="AF103">
        <v>97.625</v>
      </c>
      <c r="AG103">
        <v>128.666666666667</v>
      </c>
      <c r="AH103">
        <v>183.958333333333</v>
      </c>
      <c r="AI103">
        <v>212.833333333333</v>
      </c>
      <c r="AJ103">
        <v>273.125</v>
      </c>
      <c r="AK103">
        <v>319.875</v>
      </c>
      <c r="AL103">
        <v>355.75</v>
      </c>
      <c r="AM103">
        <v>359.45833333333297</v>
      </c>
      <c r="AN103">
        <v>339.79166666666703</v>
      </c>
      <c r="AO103">
        <v>303.54166666666703</v>
      </c>
      <c r="AP103">
        <v>285.875</v>
      </c>
      <c r="AQ103">
        <v>307.20833333333297</v>
      </c>
      <c r="AR103">
        <v>279.29166666666703</v>
      </c>
      <c r="AS103">
        <v>275.08333333333297</v>
      </c>
      <c r="AT103">
        <v>261</v>
      </c>
      <c r="AU103">
        <v>259.08333333333297</v>
      </c>
      <c r="AV103">
        <v>254.5</v>
      </c>
      <c r="AW103">
        <v>251.708333333333</v>
      </c>
      <c r="AX103">
        <v>258.79166666666703</v>
      </c>
      <c r="AY103">
        <v>263.66666666666703</v>
      </c>
      <c r="AZ103">
        <v>309.33333333333297</v>
      </c>
      <c r="BA103">
        <v>292.66666666666703</v>
      </c>
      <c r="BB103">
        <v>298.04166666666703</v>
      </c>
      <c r="BC103">
        <v>281.58333333333297</v>
      </c>
      <c r="BD103">
        <v>243.416666666667</v>
      </c>
      <c r="BE103">
        <v>216.875</v>
      </c>
      <c r="BF103">
        <v>192.416666666667</v>
      </c>
      <c r="BG103">
        <v>171.333333333333</v>
      </c>
      <c r="BH103">
        <v>165.5</v>
      </c>
      <c r="BI103">
        <v>163.5</v>
      </c>
      <c r="BJ103">
        <v>149.375</v>
      </c>
      <c r="BK103">
        <v>143.166666666667</v>
      </c>
      <c r="BL103">
        <v>134.041666666667</v>
      </c>
      <c r="BM103">
        <v>124.875</v>
      </c>
      <c r="BN103">
        <v>104.291666666667</v>
      </c>
      <c r="BO103">
        <v>91.125</v>
      </c>
      <c r="BP103">
        <v>66.9583333333333</v>
      </c>
      <c r="BQ103">
        <v>46.375</v>
      </c>
      <c r="BR103">
        <v>23.1666666666667</v>
      </c>
      <c r="BS103">
        <v>6.6666666666666696</v>
      </c>
      <c r="BT103">
        <v>2.375</v>
      </c>
      <c r="BU103">
        <v>0.16666666666666699</v>
      </c>
      <c r="BV103">
        <v>0</v>
      </c>
      <c r="BW103">
        <v>0</v>
      </c>
      <c r="BX103">
        <v>0</v>
      </c>
      <c r="BY103">
        <v>0</v>
      </c>
      <c r="BZ103">
        <v>0</v>
      </c>
      <c r="CA103">
        <v>0</v>
      </c>
      <c r="CB103">
        <v>0</v>
      </c>
      <c r="CC103">
        <v>0</v>
      </c>
      <c r="CD103">
        <v>0</v>
      </c>
    </row>
    <row r="104" spans="1:82" x14ac:dyDescent="0.25">
      <c r="A104" t="s">
        <v>102</v>
      </c>
      <c r="B104">
        <v>0</v>
      </c>
      <c r="C104">
        <v>0</v>
      </c>
      <c r="D104">
        <v>0</v>
      </c>
      <c r="E104">
        <v>0</v>
      </c>
      <c r="F104">
        <v>0</v>
      </c>
      <c r="G104">
        <v>0</v>
      </c>
      <c r="H104">
        <v>0</v>
      </c>
      <c r="I104">
        <v>0</v>
      </c>
      <c r="J104">
        <v>0</v>
      </c>
      <c r="K104">
        <v>0</v>
      </c>
      <c r="L104">
        <v>0</v>
      </c>
      <c r="M104">
        <v>0</v>
      </c>
      <c r="N104">
        <v>0</v>
      </c>
      <c r="O104">
        <v>0</v>
      </c>
      <c r="P104">
        <v>0</v>
      </c>
      <c r="Q104">
        <v>0</v>
      </c>
      <c r="R104">
        <v>0</v>
      </c>
      <c r="S104">
        <v>0.25</v>
      </c>
      <c r="T104">
        <v>0.16666666666666699</v>
      </c>
      <c r="U104">
        <v>1.2083333333333299</v>
      </c>
      <c r="V104">
        <v>1.875</v>
      </c>
      <c r="W104">
        <v>3</v>
      </c>
      <c r="X104">
        <v>3.5833333333333299</v>
      </c>
      <c r="Y104">
        <v>5.5833333333333304</v>
      </c>
      <c r="Z104">
        <v>10.5</v>
      </c>
      <c r="AA104">
        <v>12.625</v>
      </c>
      <c r="AB104">
        <v>15.9166666666667</v>
      </c>
      <c r="AC104">
        <v>22.0416666666667</v>
      </c>
      <c r="AD104">
        <v>34.4583333333333</v>
      </c>
      <c r="AE104">
        <v>50.8333333333333</v>
      </c>
      <c r="AF104">
        <v>75.3333333333333</v>
      </c>
      <c r="AG104">
        <v>110.458333333333</v>
      </c>
      <c r="AH104">
        <v>175.25</v>
      </c>
      <c r="AI104">
        <v>206.166666666667</v>
      </c>
      <c r="AJ104">
        <v>250.75</v>
      </c>
      <c r="AK104">
        <v>270.79166666666703</v>
      </c>
      <c r="AL104">
        <v>303.375</v>
      </c>
      <c r="AM104">
        <v>302.875</v>
      </c>
      <c r="AN104">
        <v>302</v>
      </c>
      <c r="AO104">
        <v>283.125</v>
      </c>
      <c r="AP104">
        <v>270.70833333333297</v>
      </c>
      <c r="AQ104">
        <v>298.54166666666703</v>
      </c>
      <c r="AR104">
        <v>273.75</v>
      </c>
      <c r="AS104">
        <v>267.16666666666703</v>
      </c>
      <c r="AT104">
        <v>257.75</v>
      </c>
      <c r="AU104">
        <v>253.666666666667</v>
      </c>
      <c r="AV104">
        <v>256</v>
      </c>
      <c r="AW104">
        <v>256.04166666666703</v>
      </c>
      <c r="AX104">
        <v>255.458333333333</v>
      </c>
      <c r="AY104">
        <v>258.45833333333297</v>
      </c>
      <c r="AZ104">
        <v>291.875</v>
      </c>
      <c r="BA104">
        <v>277.5</v>
      </c>
      <c r="BB104">
        <v>296.625</v>
      </c>
      <c r="BC104">
        <v>301.16666666666703</v>
      </c>
      <c r="BD104">
        <v>291.875</v>
      </c>
      <c r="BE104">
        <v>261.91666666666703</v>
      </c>
      <c r="BF104">
        <v>239.5</v>
      </c>
      <c r="BG104">
        <v>211.166666666667</v>
      </c>
      <c r="BH104">
        <v>189.625</v>
      </c>
      <c r="BI104">
        <v>190.625</v>
      </c>
      <c r="BJ104">
        <v>155.333333333333</v>
      </c>
      <c r="BK104">
        <v>142.75</v>
      </c>
      <c r="BL104">
        <v>136.833333333333</v>
      </c>
      <c r="BM104">
        <v>129.333333333333</v>
      </c>
      <c r="BN104">
        <v>125.291666666667</v>
      </c>
      <c r="BO104">
        <v>113.958333333333</v>
      </c>
      <c r="BP104">
        <v>98.9166666666667</v>
      </c>
      <c r="BQ104">
        <v>83.9166666666667</v>
      </c>
      <c r="BR104">
        <v>69.5833333333333</v>
      </c>
      <c r="BS104">
        <v>38.0416666666667</v>
      </c>
      <c r="BT104">
        <v>15.375</v>
      </c>
      <c r="BU104">
        <v>6.7916666666666696</v>
      </c>
      <c r="BV104">
        <v>1.9583333333333299</v>
      </c>
      <c r="BW104">
        <v>0.33333333333333298</v>
      </c>
      <c r="BX104">
        <v>0</v>
      </c>
      <c r="BY104">
        <v>0</v>
      </c>
      <c r="BZ104">
        <v>0</v>
      </c>
      <c r="CA104">
        <v>0</v>
      </c>
      <c r="CB104">
        <v>0</v>
      </c>
      <c r="CC104">
        <v>0</v>
      </c>
      <c r="CD104">
        <v>0</v>
      </c>
    </row>
    <row r="105" spans="1:82" x14ac:dyDescent="0.25">
      <c r="A105" t="s">
        <v>99</v>
      </c>
      <c r="B105">
        <v>0</v>
      </c>
      <c r="C105">
        <v>0</v>
      </c>
      <c r="D105">
        <v>0</v>
      </c>
      <c r="E105">
        <v>0</v>
      </c>
      <c r="F105">
        <v>0</v>
      </c>
      <c r="G105">
        <v>0</v>
      </c>
      <c r="H105">
        <v>0</v>
      </c>
      <c r="I105">
        <v>0</v>
      </c>
      <c r="J105">
        <v>0</v>
      </c>
      <c r="K105">
        <v>0</v>
      </c>
      <c r="L105">
        <v>0</v>
      </c>
      <c r="M105">
        <v>0</v>
      </c>
      <c r="N105">
        <v>0</v>
      </c>
      <c r="O105">
        <v>0</v>
      </c>
      <c r="P105">
        <v>0</v>
      </c>
      <c r="Q105">
        <v>0.16666666666666699</v>
      </c>
      <c r="R105">
        <v>0.45833333333333298</v>
      </c>
      <c r="S105">
        <v>0.79166666666666696</v>
      </c>
      <c r="T105">
        <v>1.875</v>
      </c>
      <c r="U105">
        <v>2.0416666666666701</v>
      </c>
      <c r="V105">
        <v>5.25</v>
      </c>
      <c r="W105">
        <v>6.4583333333333304</v>
      </c>
      <c r="X105">
        <v>8.25</v>
      </c>
      <c r="Y105">
        <v>12.8333333333333</v>
      </c>
      <c r="Z105">
        <v>16.25</v>
      </c>
      <c r="AA105">
        <v>19.7916666666667</v>
      </c>
      <c r="AB105">
        <v>30.375</v>
      </c>
      <c r="AC105">
        <v>39.7083333333333</v>
      </c>
      <c r="AD105">
        <v>53.875</v>
      </c>
      <c r="AE105">
        <v>74.4583333333333</v>
      </c>
      <c r="AF105">
        <v>107.75</v>
      </c>
      <c r="AG105">
        <v>142.291666666667</v>
      </c>
      <c r="AH105">
        <v>208.291666666667</v>
      </c>
      <c r="AI105">
        <v>237.375</v>
      </c>
      <c r="AJ105">
        <v>292.16666666666703</v>
      </c>
      <c r="AK105">
        <v>336</v>
      </c>
      <c r="AL105">
        <v>347.45833333333297</v>
      </c>
      <c r="AM105">
        <v>327.41666666666703</v>
      </c>
      <c r="AN105">
        <v>315.58333333333297</v>
      </c>
      <c r="AO105">
        <v>295.83333333333297</v>
      </c>
      <c r="AP105">
        <v>291.625</v>
      </c>
      <c r="AQ105">
        <v>301.41666666666703</v>
      </c>
      <c r="AR105">
        <v>283.29166666666703</v>
      </c>
      <c r="AS105">
        <v>270.16666666666703</v>
      </c>
      <c r="AT105">
        <v>261.5</v>
      </c>
      <c r="AU105">
        <v>255.041666666667</v>
      </c>
      <c r="AV105">
        <v>251.166666666667</v>
      </c>
      <c r="AW105">
        <v>248.666666666667</v>
      </c>
      <c r="AX105">
        <v>249.25</v>
      </c>
      <c r="AY105">
        <v>257.5</v>
      </c>
      <c r="AZ105">
        <v>296.29166666666703</v>
      </c>
      <c r="BA105">
        <v>281.41666666666703</v>
      </c>
      <c r="BB105">
        <v>288.70833333333297</v>
      </c>
      <c r="BC105">
        <v>278.41666666666703</v>
      </c>
      <c r="BD105">
        <v>255.666666666667</v>
      </c>
      <c r="BE105">
        <v>220</v>
      </c>
      <c r="BF105">
        <v>193.208333333333</v>
      </c>
      <c r="BG105">
        <v>176.875</v>
      </c>
      <c r="BH105">
        <v>158.833333333333</v>
      </c>
      <c r="BI105">
        <v>161.333333333333</v>
      </c>
      <c r="BJ105">
        <v>142.041666666667</v>
      </c>
      <c r="BK105">
        <v>131.208333333333</v>
      </c>
      <c r="BL105">
        <v>129.041666666667</v>
      </c>
      <c r="BM105">
        <v>117.333333333333</v>
      </c>
      <c r="BN105">
        <v>103.083333333333</v>
      </c>
      <c r="BO105">
        <v>89.875</v>
      </c>
      <c r="BP105">
        <v>74.4166666666667</v>
      </c>
      <c r="BQ105">
        <v>54.6666666666667</v>
      </c>
      <c r="BR105">
        <v>34.4583333333333</v>
      </c>
      <c r="BS105">
        <v>13.5</v>
      </c>
      <c r="BT105">
        <v>5.4583333333333304</v>
      </c>
      <c r="BU105">
        <v>1.6666666666666701</v>
      </c>
      <c r="BV105">
        <v>0.125</v>
      </c>
      <c r="BW105">
        <v>0</v>
      </c>
      <c r="BX105">
        <v>0</v>
      </c>
      <c r="BY105">
        <v>0</v>
      </c>
      <c r="BZ105">
        <v>0</v>
      </c>
      <c r="CA105">
        <v>0</v>
      </c>
      <c r="CB105">
        <v>0</v>
      </c>
      <c r="CC105">
        <v>0</v>
      </c>
      <c r="CD105">
        <v>0</v>
      </c>
    </row>
    <row r="106" spans="1:82" x14ac:dyDescent="0.25">
      <c r="A106" t="s">
        <v>101</v>
      </c>
      <c r="B106">
        <v>0</v>
      </c>
      <c r="C106">
        <v>0</v>
      </c>
      <c r="D106">
        <v>0</v>
      </c>
      <c r="E106">
        <v>0</v>
      </c>
      <c r="F106">
        <v>0</v>
      </c>
      <c r="G106">
        <v>0</v>
      </c>
      <c r="H106">
        <v>0</v>
      </c>
      <c r="I106">
        <v>0</v>
      </c>
      <c r="J106">
        <v>0</v>
      </c>
      <c r="K106">
        <v>0</v>
      </c>
      <c r="L106">
        <v>0</v>
      </c>
      <c r="M106">
        <v>0</v>
      </c>
      <c r="N106">
        <v>0</v>
      </c>
      <c r="O106">
        <v>0</v>
      </c>
      <c r="P106">
        <v>0</v>
      </c>
      <c r="Q106">
        <v>0.16666666666666699</v>
      </c>
      <c r="R106">
        <v>0.45833333333333298</v>
      </c>
      <c r="S106">
        <v>0.79166666666666696</v>
      </c>
      <c r="T106">
        <v>1.875</v>
      </c>
      <c r="U106">
        <v>2.0416666666666701</v>
      </c>
      <c r="V106">
        <v>5.25</v>
      </c>
      <c r="W106">
        <v>6.4583333333333304</v>
      </c>
      <c r="X106">
        <v>8.25</v>
      </c>
      <c r="Y106">
        <v>12.8333333333333</v>
      </c>
      <c r="Z106">
        <v>16.25</v>
      </c>
      <c r="AA106">
        <v>19.7916666666667</v>
      </c>
      <c r="AB106">
        <v>30.375</v>
      </c>
      <c r="AC106">
        <v>39.7083333333333</v>
      </c>
      <c r="AD106">
        <v>53.875</v>
      </c>
      <c r="AE106">
        <v>74.4583333333333</v>
      </c>
      <c r="AF106">
        <v>107.75</v>
      </c>
      <c r="AG106">
        <v>142.291666666667</v>
      </c>
      <c r="AH106">
        <v>208.291666666667</v>
      </c>
      <c r="AI106">
        <v>237.375</v>
      </c>
      <c r="AJ106">
        <v>292.16666666666703</v>
      </c>
      <c r="AK106">
        <v>336</v>
      </c>
      <c r="AL106">
        <v>347.45833333333297</v>
      </c>
      <c r="AM106">
        <v>327.41666666666703</v>
      </c>
      <c r="AN106">
        <v>315.58333333333297</v>
      </c>
      <c r="AO106">
        <v>295.83333333333297</v>
      </c>
      <c r="AP106">
        <v>291.625</v>
      </c>
      <c r="AQ106">
        <v>301.41666666666703</v>
      </c>
      <c r="AR106">
        <v>283.29166666666703</v>
      </c>
      <c r="AS106">
        <v>270.16666666666703</v>
      </c>
      <c r="AT106">
        <v>261.5</v>
      </c>
      <c r="AU106">
        <v>255.041666666667</v>
      </c>
      <c r="AV106">
        <v>251.166666666667</v>
      </c>
      <c r="AW106">
        <v>248.666666666667</v>
      </c>
      <c r="AX106">
        <v>249.25</v>
      </c>
      <c r="AY106">
        <v>257.5</v>
      </c>
      <c r="AZ106">
        <v>296.29166666666703</v>
      </c>
      <c r="BA106">
        <v>281.41666666666703</v>
      </c>
      <c r="BB106">
        <v>288.70833333333297</v>
      </c>
      <c r="BC106">
        <v>278.41666666666703</v>
      </c>
      <c r="BD106">
        <v>255.666666666667</v>
      </c>
      <c r="BE106">
        <v>220</v>
      </c>
      <c r="BF106">
        <v>193.208333333333</v>
      </c>
      <c r="BG106">
        <v>176.875</v>
      </c>
      <c r="BH106">
        <v>158.833333333333</v>
      </c>
      <c r="BI106">
        <v>161.333333333333</v>
      </c>
      <c r="BJ106">
        <v>142.041666666667</v>
      </c>
      <c r="BK106">
        <v>131.208333333333</v>
      </c>
      <c r="BL106">
        <v>129.041666666667</v>
      </c>
      <c r="BM106">
        <v>117.333333333333</v>
      </c>
      <c r="BN106">
        <v>103.083333333333</v>
      </c>
      <c r="BO106">
        <v>89.875</v>
      </c>
      <c r="BP106">
        <v>74.4166666666667</v>
      </c>
      <c r="BQ106">
        <v>54.6666666666667</v>
      </c>
      <c r="BR106">
        <v>34.4583333333333</v>
      </c>
      <c r="BS106">
        <v>13.5</v>
      </c>
      <c r="BT106">
        <v>5.4583333333333304</v>
      </c>
      <c r="BU106">
        <v>1.6666666666666701</v>
      </c>
      <c r="BV106">
        <v>0.125</v>
      </c>
      <c r="BW106">
        <v>0</v>
      </c>
      <c r="BX106">
        <v>0</v>
      </c>
      <c r="BY106">
        <v>0</v>
      </c>
      <c r="BZ106">
        <v>0</v>
      </c>
      <c r="CA106">
        <v>0</v>
      </c>
      <c r="CB106">
        <v>0</v>
      </c>
      <c r="CC106">
        <v>0</v>
      </c>
      <c r="CD106">
        <v>0</v>
      </c>
    </row>
    <row r="107" spans="1:82" x14ac:dyDescent="0.25">
      <c r="A107" t="s">
        <v>106</v>
      </c>
      <c r="B107">
        <v>0</v>
      </c>
      <c r="C107">
        <v>0</v>
      </c>
      <c r="D107">
        <v>0</v>
      </c>
      <c r="E107">
        <v>0</v>
      </c>
      <c r="F107">
        <v>0</v>
      </c>
      <c r="G107">
        <v>0</v>
      </c>
      <c r="H107">
        <v>0</v>
      </c>
      <c r="I107">
        <v>0</v>
      </c>
      <c r="J107">
        <v>0</v>
      </c>
      <c r="K107">
        <v>0</v>
      </c>
      <c r="L107">
        <v>0</v>
      </c>
      <c r="M107">
        <v>0</v>
      </c>
      <c r="N107">
        <v>0</v>
      </c>
      <c r="O107">
        <v>0</v>
      </c>
      <c r="P107">
        <v>0</v>
      </c>
      <c r="Q107">
        <v>0</v>
      </c>
      <c r="R107">
        <v>0</v>
      </c>
      <c r="S107">
        <v>0</v>
      </c>
      <c r="T107">
        <v>0</v>
      </c>
      <c r="U107">
        <v>0</v>
      </c>
      <c r="V107">
        <v>0</v>
      </c>
      <c r="W107">
        <v>0.125</v>
      </c>
      <c r="X107">
        <v>0.66666666666666696</v>
      </c>
      <c r="Y107">
        <v>1.375</v>
      </c>
      <c r="Z107">
        <v>2.6666666666666701</v>
      </c>
      <c r="AA107">
        <v>5.9166666666666696</v>
      </c>
      <c r="AB107">
        <v>11.0416666666667</v>
      </c>
      <c r="AC107">
        <v>14.375</v>
      </c>
      <c r="AD107">
        <v>23.75</v>
      </c>
      <c r="AE107">
        <v>37.875</v>
      </c>
      <c r="AF107">
        <v>49.4166666666667</v>
      </c>
      <c r="AG107">
        <v>62.25</v>
      </c>
      <c r="AH107">
        <v>95</v>
      </c>
      <c r="AI107">
        <v>117.125</v>
      </c>
      <c r="AJ107">
        <v>162.666666666667</v>
      </c>
      <c r="AK107">
        <v>214.208333333333</v>
      </c>
      <c r="AL107">
        <v>267.83333333333297</v>
      </c>
      <c r="AM107">
        <v>322.20833333333297</v>
      </c>
      <c r="AN107">
        <v>335.29166666666703</v>
      </c>
      <c r="AO107">
        <v>337.375</v>
      </c>
      <c r="AP107">
        <v>335.41666666666703</v>
      </c>
      <c r="AQ107">
        <v>357.16666666666703</v>
      </c>
      <c r="AR107">
        <v>331.25</v>
      </c>
      <c r="AS107">
        <v>318.70833333333297</v>
      </c>
      <c r="AT107">
        <v>303</v>
      </c>
      <c r="AU107">
        <v>301.375</v>
      </c>
      <c r="AV107">
        <v>293.91666666666703</v>
      </c>
      <c r="AW107">
        <v>295.125</v>
      </c>
      <c r="AX107">
        <v>297.95833333333297</v>
      </c>
      <c r="AY107">
        <v>282.16666666666703</v>
      </c>
      <c r="AZ107">
        <v>302.875</v>
      </c>
      <c r="BA107">
        <v>287.25</v>
      </c>
      <c r="BB107">
        <v>305.75</v>
      </c>
      <c r="BC107">
        <v>317.70833333333297</v>
      </c>
      <c r="BD107">
        <v>355.45833333333297</v>
      </c>
      <c r="BE107">
        <v>372.33333333333297</v>
      </c>
      <c r="BF107">
        <v>384.33333333333297</v>
      </c>
      <c r="BG107">
        <v>356.91666666666703</v>
      </c>
      <c r="BH107">
        <v>302.58333333333297</v>
      </c>
      <c r="BI107">
        <v>237.125</v>
      </c>
      <c r="BJ107">
        <v>152.458333333333</v>
      </c>
      <c r="BK107">
        <v>93.7916666666667</v>
      </c>
      <c r="BL107">
        <v>55.4583333333333</v>
      </c>
      <c r="BM107">
        <v>33.0416666666667</v>
      </c>
      <c r="BN107">
        <v>16.0833333333333</v>
      </c>
      <c r="BO107">
        <v>7.0833333333333304</v>
      </c>
      <c r="BP107">
        <v>1.875</v>
      </c>
      <c r="BQ107">
        <v>0.41666666666666702</v>
      </c>
      <c r="BR107">
        <v>0.16666666666666699</v>
      </c>
      <c r="BS107">
        <v>4.1666666666666699E-2</v>
      </c>
      <c r="BT107">
        <v>0</v>
      </c>
      <c r="BU107">
        <v>0</v>
      </c>
      <c r="BV107">
        <v>0</v>
      </c>
      <c r="BW107">
        <v>0</v>
      </c>
      <c r="BX107">
        <v>0</v>
      </c>
      <c r="BY107">
        <v>0</v>
      </c>
      <c r="BZ107">
        <v>0</v>
      </c>
      <c r="CA107">
        <v>0</v>
      </c>
      <c r="CB107">
        <v>0</v>
      </c>
      <c r="CC107">
        <v>0</v>
      </c>
      <c r="CD107">
        <v>0</v>
      </c>
    </row>
    <row r="108" spans="1:82" x14ac:dyDescent="0.25">
      <c r="A108" t="s">
        <v>109</v>
      </c>
      <c r="B108">
        <v>0</v>
      </c>
      <c r="C108">
        <v>0</v>
      </c>
      <c r="D108">
        <v>0</v>
      </c>
      <c r="E108">
        <v>0</v>
      </c>
      <c r="F108">
        <v>0</v>
      </c>
      <c r="G108">
        <v>0</v>
      </c>
      <c r="H108">
        <v>0</v>
      </c>
      <c r="I108">
        <v>0</v>
      </c>
      <c r="J108">
        <v>0</v>
      </c>
      <c r="K108">
        <v>0</v>
      </c>
      <c r="L108">
        <v>8.3333333333333301E-2</v>
      </c>
      <c r="M108">
        <v>0.25</v>
      </c>
      <c r="N108">
        <v>0.29166666666666702</v>
      </c>
      <c r="O108">
        <v>0.25</v>
      </c>
      <c r="P108">
        <v>1.3333333333333299</v>
      </c>
      <c r="Q108">
        <v>1.0833333333333299</v>
      </c>
      <c r="R108">
        <v>1.8333333333333299</v>
      </c>
      <c r="S108">
        <v>2.5416666666666701</v>
      </c>
      <c r="T108">
        <v>4.2916666666666696</v>
      </c>
      <c r="U108">
        <v>6.3333333333333304</v>
      </c>
      <c r="V108">
        <v>11.25</v>
      </c>
      <c r="W108">
        <v>14.625</v>
      </c>
      <c r="X108">
        <v>18.0833333333333</v>
      </c>
      <c r="Y108">
        <v>28.2916666666667</v>
      </c>
      <c r="Z108">
        <v>33.5</v>
      </c>
      <c r="AA108">
        <v>45.4583333333333</v>
      </c>
      <c r="AB108">
        <v>55.875</v>
      </c>
      <c r="AC108">
        <v>67.5</v>
      </c>
      <c r="AD108">
        <v>85.5416666666667</v>
      </c>
      <c r="AE108">
        <v>109</v>
      </c>
      <c r="AF108">
        <v>121.666666666667</v>
      </c>
      <c r="AG108">
        <v>140.041666666667</v>
      </c>
      <c r="AH108">
        <v>207.5</v>
      </c>
      <c r="AI108">
        <v>234.333333333333</v>
      </c>
      <c r="AJ108">
        <v>276.375</v>
      </c>
      <c r="AK108">
        <v>296.5</v>
      </c>
      <c r="AL108">
        <v>341.83333333333297</v>
      </c>
      <c r="AM108">
        <v>334.625</v>
      </c>
      <c r="AN108">
        <v>282.91666666666703</v>
      </c>
      <c r="AO108">
        <v>274.41666666666703</v>
      </c>
      <c r="AP108">
        <v>245.541666666667</v>
      </c>
      <c r="AQ108">
        <v>275.45833333333297</v>
      </c>
      <c r="AR108">
        <v>252.875</v>
      </c>
      <c r="AS108">
        <v>249.916666666667</v>
      </c>
      <c r="AT108">
        <v>238.5</v>
      </c>
      <c r="AU108">
        <v>250.708333333333</v>
      </c>
      <c r="AV108">
        <v>252.583333333333</v>
      </c>
      <c r="AW108">
        <v>259.91666666666703</v>
      </c>
      <c r="AX108">
        <v>269.83333333333297</v>
      </c>
      <c r="AY108">
        <v>273.70833333333297</v>
      </c>
      <c r="AZ108">
        <v>307.79166666666703</v>
      </c>
      <c r="BA108">
        <v>286.125</v>
      </c>
      <c r="BB108">
        <v>301.625</v>
      </c>
      <c r="BC108">
        <v>297.66666666666703</v>
      </c>
      <c r="BD108">
        <v>288.54166666666703</v>
      </c>
      <c r="BE108">
        <v>283.875</v>
      </c>
      <c r="BF108">
        <v>256.29166666666703</v>
      </c>
      <c r="BG108">
        <v>217.625</v>
      </c>
      <c r="BH108">
        <v>194.583333333333</v>
      </c>
      <c r="BI108">
        <v>190.125</v>
      </c>
      <c r="BJ108">
        <v>146.958333333333</v>
      </c>
      <c r="BK108">
        <v>124.208333333333</v>
      </c>
      <c r="BL108">
        <v>98.125</v>
      </c>
      <c r="BM108">
        <v>71.5</v>
      </c>
      <c r="BN108">
        <v>51.1666666666667</v>
      </c>
      <c r="BO108">
        <v>32.4166666666667</v>
      </c>
      <c r="BP108">
        <v>21.2916666666667</v>
      </c>
      <c r="BQ108">
        <v>14.375</v>
      </c>
      <c r="BR108">
        <v>6.0833333333333304</v>
      </c>
      <c r="BS108">
        <v>2.0833333333333299</v>
      </c>
      <c r="BT108">
        <v>0.66666666666666696</v>
      </c>
      <c r="BU108">
        <v>0.20833333333333301</v>
      </c>
      <c r="BV108">
        <v>0</v>
      </c>
      <c r="BW108">
        <v>0</v>
      </c>
      <c r="BX108">
        <v>0</v>
      </c>
      <c r="BY108">
        <v>0</v>
      </c>
      <c r="BZ108">
        <v>0</v>
      </c>
      <c r="CA108">
        <v>0</v>
      </c>
      <c r="CB108">
        <v>0</v>
      </c>
      <c r="CC108">
        <v>0</v>
      </c>
      <c r="CD108">
        <v>0</v>
      </c>
    </row>
    <row r="109" spans="1:82" x14ac:dyDescent="0.25">
      <c r="A109" t="s">
        <v>107</v>
      </c>
      <c r="B109">
        <v>0</v>
      </c>
      <c r="C109">
        <v>0</v>
      </c>
      <c r="D109">
        <v>0</v>
      </c>
      <c r="E109">
        <v>0</v>
      </c>
      <c r="F109">
        <v>0</v>
      </c>
      <c r="G109">
        <v>0</v>
      </c>
      <c r="H109">
        <v>0</v>
      </c>
      <c r="I109">
        <v>0</v>
      </c>
      <c r="J109">
        <v>0</v>
      </c>
      <c r="K109">
        <v>0</v>
      </c>
      <c r="L109">
        <v>0</v>
      </c>
      <c r="M109">
        <v>0</v>
      </c>
      <c r="N109">
        <v>0.33333333333333298</v>
      </c>
      <c r="O109">
        <v>0.125</v>
      </c>
      <c r="P109">
        <v>0.33333333333333298</v>
      </c>
      <c r="Q109">
        <v>0.79166666666666696</v>
      </c>
      <c r="R109">
        <v>1.2916666666666701</v>
      </c>
      <c r="S109">
        <v>1.7916666666666701</v>
      </c>
      <c r="T109">
        <v>3.3333333333333299</v>
      </c>
      <c r="U109">
        <v>5</v>
      </c>
      <c r="V109">
        <v>5.6666666666666696</v>
      </c>
      <c r="W109">
        <v>12.3333333333333</v>
      </c>
      <c r="X109">
        <v>18.75</v>
      </c>
      <c r="Y109">
        <v>24.375</v>
      </c>
      <c r="Z109">
        <v>31.2916666666667</v>
      </c>
      <c r="AA109">
        <v>40.5</v>
      </c>
      <c r="AB109">
        <v>51.8333333333333</v>
      </c>
      <c r="AC109">
        <v>61.9583333333333</v>
      </c>
      <c r="AD109">
        <v>83.7916666666667</v>
      </c>
      <c r="AE109">
        <v>99.9166666666667</v>
      </c>
      <c r="AF109">
        <v>128.625</v>
      </c>
      <c r="AG109">
        <v>146.458333333333</v>
      </c>
      <c r="AH109">
        <v>204.708333333333</v>
      </c>
      <c r="AI109">
        <v>244.541666666667</v>
      </c>
      <c r="AJ109">
        <v>283.125</v>
      </c>
      <c r="AK109">
        <v>310.08333333333297</v>
      </c>
      <c r="AL109">
        <v>346.125</v>
      </c>
      <c r="AM109">
        <v>301.25</v>
      </c>
      <c r="AN109">
        <v>283</v>
      </c>
      <c r="AO109">
        <v>272.33333333333297</v>
      </c>
      <c r="AP109">
        <v>254.791666666667</v>
      </c>
      <c r="AQ109">
        <v>285.45833333333297</v>
      </c>
      <c r="AR109">
        <v>266.875</v>
      </c>
      <c r="AS109">
        <v>251.958333333333</v>
      </c>
      <c r="AT109">
        <v>251.625</v>
      </c>
      <c r="AU109">
        <v>260.625</v>
      </c>
      <c r="AV109">
        <v>263</v>
      </c>
      <c r="AW109">
        <v>268.70833333333297</v>
      </c>
      <c r="AX109">
        <v>268</v>
      </c>
      <c r="AY109">
        <v>276.54166666666703</v>
      </c>
      <c r="AZ109">
        <v>317.16666666666703</v>
      </c>
      <c r="BA109">
        <v>299.54166666666703</v>
      </c>
      <c r="BB109">
        <v>306.95833333333297</v>
      </c>
      <c r="BC109">
        <v>300.20833333333297</v>
      </c>
      <c r="BD109">
        <v>304.25</v>
      </c>
      <c r="BE109">
        <v>290.75</v>
      </c>
      <c r="BF109">
        <v>252.541666666667</v>
      </c>
      <c r="BG109">
        <v>215.458333333333</v>
      </c>
      <c r="BH109">
        <v>194.25</v>
      </c>
      <c r="BI109">
        <v>182.875</v>
      </c>
      <c r="BJ109">
        <v>138.375</v>
      </c>
      <c r="BK109">
        <v>111.916666666667</v>
      </c>
      <c r="BL109">
        <v>87.0833333333333</v>
      </c>
      <c r="BM109">
        <v>58.75</v>
      </c>
      <c r="BN109">
        <v>36.4166666666667</v>
      </c>
      <c r="BO109">
        <v>25.125</v>
      </c>
      <c r="BP109">
        <v>15.125</v>
      </c>
      <c r="BQ109">
        <v>7.25</v>
      </c>
      <c r="BR109">
        <v>3.25</v>
      </c>
      <c r="BS109">
        <v>1</v>
      </c>
      <c r="BT109">
        <v>0.375</v>
      </c>
      <c r="BU109">
        <v>8.3333333333333301E-2</v>
      </c>
      <c r="BV109">
        <v>0</v>
      </c>
      <c r="BW109">
        <v>0</v>
      </c>
      <c r="BX109">
        <v>0</v>
      </c>
      <c r="BY109">
        <v>0</v>
      </c>
      <c r="BZ109">
        <v>0</v>
      </c>
      <c r="CA109">
        <v>0</v>
      </c>
      <c r="CB109">
        <v>0</v>
      </c>
      <c r="CC109">
        <v>0</v>
      </c>
      <c r="CD109">
        <v>0</v>
      </c>
    </row>
    <row r="110" spans="1:82" x14ac:dyDescent="0.25">
      <c r="A110" t="s">
        <v>108</v>
      </c>
      <c r="B110">
        <v>0</v>
      </c>
      <c r="C110">
        <v>0</v>
      </c>
      <c r="D110">
        <v>0</v>
      </c>
      <c r="E110">
        <v>0</v>
      </c>
      <c r="F110">
        <v>0</v>
      </c>
      <c r="G110">
        <v>0</v>
      </c>
      <c r="H110">
        <v>0</v>
      </c>
      <c r="I110">
        <v>0</v>
      </c>
      <c r="J110">
        <v>0</v>
      </c>
      <c r="K110">
        <v>0</v>
      </c>
      <c r="L110">
        <v>0</v>
      </c>
      <c r="M110">
        <v>0</v>
      </c>
      <c r="N110">
        <v>0</v>
      </c>
      <c r="O110">
        <v>0</v>
      </c>
      <c r="P110">
        <v>0</v>
      </c>
      <c r="Q110">
        <v>0.20833333333333301</v>
      </c>
      <c r="R110">
        <v>8.3333333333333301E-2</v>
      </c>
      <c r="S110">
        <v>0.25</v>
      </c>
      <c r="T110">
        <v>0.91666666666666696</v>
      </c>
      <c r="U110">
        <v>1.3333333333333299</v>
      </c>
      <c r="V110">
        <v>2.5</v>
      </c>
      <c r="W110">
        <v>4.5833333333333304</v>
      </c>
      <c r="X110">
        <v>7.2916666666666696</v>
      </c>
      <c r="Y110">
        <v>10.125</v>
      </c>
      <c r="Z110">
        <v>17.375</v>
      </c>
      <c r="AA110">
        <v>23.6666666666667</v>
      </c>
      <c r="AB110">
        <v>31.9583333333333</v>
      </c>
      <c r="AC110">
        <v>41.375</v>
      </c>
      <c r="AD110">
        <v>51.4166666666667</v>
      </c>
      <c r="AE110">
        <v>63.5833333333333</v>
      </c>
      <c r="AF110">
        <v>81.7083333333333</v>
      </c>
      <c r="AG110">
        <v>110.75</v>
      </c>
      <c r="AH110">
        <v>162.833333333333</v>
      </c>
      <c r="AI110">
        <v>190.875</v>
      </c>
      <c r="AJ110">
        <v>241.166666666667</v>
      </c>
      <c r="AK110">
        <v>276.04166666666703</v>
      </c>
      <c r="AL110">
        <v>313</v>
      </c>
      <c r="AM110">
        <v>321.66666666666703</v>
      </c>
      <c r="AN110">
        <v>294.33333333333297</v>
      </c>
      <c r="AO110">
        <v>296.25</v>
      </c>
      <c r="AP110">
        <v>281.25</v>
      </c>
      <c r="AQ110">
        <v>292.875</v>
      </c>
      <c r="AR110">
        <v>276.5</v>
      </c>
      <c r="AS110">
        <v>269.20833333333297</v>
      </c>
      <c r="AT110">
        <v>272.20833333333297</v>
      </c>
      <c r="AU110">
        <v>257.54166666666703</v>
      </c>
      <c r="AV110">
        <v>263.625</v>
      </c>
      <c r="AW110">
        <v>267.75</v>
      </c>
      <c r="AX110">
        <v>268.70833333333297</v>
      </c>
      <c r="AY110">
        <v>266.83333333333297</v>
      </c>
      <c r="AZ110">
        <v>295.45833333333297</v>
      </c>
      <c r="BA110">
        <v>283.79166666666703</v>
      </c>
      <c r="BB110">
        <v>300.375</v>
      </c>
      <c r="BC110">
        <v>319.29166666666703</v>
      </c>
      <c r="BD110">
        <v>310.79166666666703</v>
      </c>
      <c r="BE110">
        <v>328.79166666666703</v>
      </c>
      <c r="BF110">
        <v>309.54166666666703</v>
      </c>
      <c r="BG110">
        <v>276.08333333333297</v>
      </c>
      <c r="BH110">
        <v>232.916666666667</v>
      </c>
      <c r="BI110">
        <v>220.958333333333</v>
      </c>
      <c r="BJ110">
        <v>173.041666666667</v>
      </c>
      <c r="BK110">
        <v>137.458333333333</v>
      </c>
      <c r="BL110">
        <v>113.583333333333</v>
      </c>
      <c r="BM110">
        <v>78.2916666666667</v>
      </c>
      <c r="BN110">
        <v>47.2916666666667</v>
      </c>
      <c r="BO110">
        <v>32.5833333333333</v>
      </c>
      <c r="BP110">
        <v>20.25</v>
      </c>
      <c r="BQ110">
        <v>9.6666666666666696</v>
      </c>
      <c r="BR110">
        <v>5.5</v>
      </c>
      <c r="BS110">
        <v>1.7083333333333299</v>
      </c>
      <c r="BT110">
        <v>0.58333333333333304</v>
      </c>
      <c r="BU110">
        <v>0.25</v>
      </c>
      <c r="BV110">
        <v>0</v>
      </c>
      <c r="BW110">
        <v>0</v>
      </c>
      <c r="BX110">
        <v>0</v>
      </c>
      <c r="BY110">
        <v>0</v>
      </c>
      <c r="BZ110">
        <v>0</v>
      </c>
      <c r="CA110">
        <v>0</v>
      </c>
      <c r="CB110">
        <v>0</v>
      </c>
      <c r="CC110">
        <v>0</v>
      </c>
      <c r="CD110">
        <v>0</v>
      </c>
    </row>
    <row r="111" spans="1:82" x14ac:dyDescent="0.25">
      <c r="A111" t="s">
        <v>110</v>
      </c>
      <c r="B111">
        <v>0</v>
      </c>
      <c r="C111">
        <v>0</v>
      </c>
      <c r="D111">
        <v>0</v>
      </c>
      <c r="E111">
        <v>0</v>
      </c>
      <c r="F111">
        <v>0</v>
      </c>
      <c r="G111">
        <v>0</v>
      </c>
      <c r="H111">
        <v>0</v>
      </c>
      <c r="I111">
        <v>0</v>
      </c>
      <c r="J111">
        <v>0</v>
      </c>
      <c r="K111">
        <v>0</v>
      </c>
      <c r="L111">
        <v>0</v>
      </c>
      <c r="M111">
        <v>0</v>
      </c>
      <c r="N111">
        <v>0.33333333333333298</v>
      </c>
      <c r="O111">
        <v>0.125</v>
      </c>
      <c r="P111">
        <v>0.33333333333333298</v>
      </c>
      <c r="Q111">
        <v>0.79166666666666696</v>
      </c>
      <c r="R111">
        <v>1.2916666666666701</v>
      </c>
      <c r="S111">
        <v>1.7916666666666701</v>
      </c>
      <c r="T111">
        <v>3.3333333333333299</v>
      </c>
      <c r="U111">
        <v>5</v>
      </c>
      <c r="V111">
        <v>5.6666666666666696</v>
      </c>
      <c r="W111">
        <v>12.3333333333333</v>
      </c>
      <c r="X111">
        <v>18.75</v>
      </c>
      <c r="Y111">
        <v>24.375</v>
      </c>
      <c r="Z111">
        <v>31.2916666666667</v>
      </c>
      <c r="AA111">
        <v>40.5</v>
      </c>
      <c r="AB111">
        <v>51.8333333333333</v>
      </c>
      <c r="AC111">
        <v>61.9583333333333</v>
      </c>
      <c r="AD111">
        <v>83.7916666666667</v>
      </c>
      <c r="AE111">
        <v>99.9166666666667</v>
      </c>
      <c r="AF111">
        <v>128.625</v>
      </c>
      <c r="AG111">
        <v>146.458333333333</v>
      </c>
      <c r="AH111">
        <v>204.708333333333</v>
      </c>
      <c r="AI111">
        <v>244.541666666667</v>
      </c>
      <c r="AJ111">
        <v>283.125</v>
      </c>
      <c r="AK111">
        <v>310.08333333333297</v>
      </c>
      <c r="AL111">
        <v>346.125</v>
      </c>
      <c r="AM111">
        <v>301.25</v>
      </c>
      <c r="AN111">
        <v>283</v>
      </c>
      <c r="AO111">
        <v>272.33333333333297</v>
      </c>
      <c r="AP111">
        <v>254.791666666667</v>
      </c>
      <c r="AQ111">
        <v>285.45833333333297</v>
      </c>
      <c r="AR111">
        <v>266.875</v>
      </c>
      <c r="AS111">
        <v>251.958333333333</v>
      </c>
      <c r="AT111">
        <v>251.625</v>
      </c>
      <c r="AU111">
        <v>260.625</v>
      </c>
      <c r="AV111">
        <v>263</v>
      </c>
      <c r="AW111">
        <v>268.70833333333297</v>
      </c>
      <c r="AX111">
        <v>268</v>
      </c>
      <c r="AY111">
        <v>276.54166666666703</v>
      </c>
      <c r="AZ111">
        <v>317.16666666666703</v>
      </c>
      <c r="BA111">
        <v>299.54166666666703</v>
      </c>
      <c r="BB111">
        <v>306.95833333333297</v>
      </c>
      <c r="BC111">
        <v>300.20833333333297</v>
      </c>
      <c r="BD111">
        <v>304.25</v>
      </c>
      <c r="BE111">
        <v>290.75</v>
      </c>
      <c r="BF111">
        <v>252.541666666667</v>
      </c>
      <c r="BG111">
        <v>215.458333333333</v>
      </c>
      <c r="BH111">
        <v>194.25</v>
      </c>
      <c r="BI111">
        <v>182.875</v>
      </c>
      <c r="BJ111">
        <v>138.375</v>
      </c>
      <c r="BK111">
        <v>111.916666666667</v>
      </c>
      <c r="BL111">
        <v>87.0833333333333</v>
      </c>
      <c r="BM111">
        <v>58.75</v>
      </c>
      <c r="BN111">
        <v>36.4166666666667</v>
      </c>
      <c r="BO111">
        <v>25.125</v>
      </c>
      <c r="BP111">
        <v>15.125</v>
      </c>
      <c r="BQ111">
        <v>7.25</v>
      </c>
      <c r="BR111">
        <v>3.25</v>
      </c>
      <c r="BS111">
        <v>1</v>
      </c>
      <c r="BT111">
        <v>0.375</v>
      </c>
      <c r="BU111">
        <v>8.3333333333333301E-2</v>
      </c>
      <c r="BV111">
        <v>0</v>
      </c>
      <c r="BW111">
        <v>0</v>
      </c>
      <c r="BX111">
        <v>0</v>
      </c>
      <c r="BY111">
        <v>0</v>
      </c>
      <c r="BZ111">
        <v>0</v>
      </c>
      <c r="CA111">
        <v>0</v>
      </c>
      <c r="CB111">
        <v>0</v>
      </c>
      <c r="CC111">
        <v>0</v>
      </c>
      <c r="CD111">
        <v>0</v>
      </c>
    </row>
    <row r="112" spans="1:82" x14ac:dyDescent="0.25">
      <c r="A112" t="s">
        <v>111</v>
      </c>
      <c r="B112">
        <v>0</v>
      </c>
      <c r="C112">
        <v>0</v>
      </c>
      <c r="D112">
        <v>0</v>
      </c>
      <c r="E112">
        <v>0</v>
      </c>
      <c r="F112">
        <v>0</v>
      </c>
      <c r="G112">
        <v>0</v>
      </c>
      <c r="H112">
        <v>0</v>
      </c>
      <c r="I112">
        <v>0</v>
      </c>
      <c r="J112">
        <v>0</v>
      </c>
      <c r="K112">
        <v>0</v>
      </c>
      <c r="L112">
        <v>0</v>
      </c>
      <c r="M112">
        <v>0</v>
      </c>
      <c r="N112">
        <v>0</v>
      </c>
      <c r="O112">
        <v>0</v>
      </c>
      <c r="P112">
        <v>0</v>
      </c>
      <c r="Q112">
        <v>0</v>
      </c>
      <c r="R112">
        <v>0</v>
      </c>
      <c r="S112">
        <v>0</v>
      </c>
      <c r="T112">
        <v>0</v>
      </c>
      <c r="U112">
        <v>4.1666666666666699E-2</v>
      </c>
      <c r="V112">
        <v>0.125</v>
      </c>
      <c r="W112">
        <v>0.5</v>
      </c>
      <c r="X112">
        <v>1.5833333333333299</v>
      </c>
      <c r="Y112">
        <v>2.9583333333333299</v>
      </c>
      <c r="Z112">
        <v>4.625</v>
      </c>
      <c r="AA112">
        <v>6.7916666666666696</v>
      </c>
      <c r="AB112">
        <v>12.2916666666667</v>
      </c>
      <c r="AC112">
        <v>18.125</v>
      </c>
      <c r="AD112">
        <v>27.1666666666667</v>
      </c>
      <c r="AE112">
        <v>37.2083333333333</v>
      </c>
      <c r="AF112">
        <v>48.9583333333333</v>
      </c>
      <c r="AG112">
        <v>68.125</v>
      </c>
      <c r="AH112">
        <v>102.375</v>
      </c>
      <c r="AI112">
        <v>140.458333333333</v>
      </c>
      <c r="AJ112">
        <v>214.5</v>
      </c>
      <c r="AK112">
        <v>244.416666666667</v>
      </c>
      <c r="AL112">
        <v>273.375</v>
      </c>
      <c r="AM112">
        <v>294</v>
      </c>
      <c r="AN112">
        <v>272.83333333333297</v>
      </c>
      <c r="AO112">
        <v>259.95833333333297</v>
      </c>
      <c r="AP112">
        <v>265.33333333333297</v>
      </c>
      <c r="AQ112">
        <v>292.375</v>
      </c>
      <c r="AR112">
        <v>269.20833333333297</v>
      </c>
      <c r="AS112">
        <v>267.04166666666703</v>
      </c>
      <c r="AT112">
        <v>265.75</v>
      </c>
      <c r="AU112">
        <v>257.70833333333297</v>
      </c>
      <c r="AV112">
        <v>254</v>
      </c>
      <c r="AW112">
        <v>261.83333333333297</v>
      </c>
      <c r="AX112">
        <v>258.70833333333297</v>
      </c>
      <c r="AY112">
        <v>261.29166666666703</v>
      </c>
      <c r="AZ112">
        <v>278.25</v>
      </c>
      <c r="BA112">
        <v>273.95833333333297</v>
      </c>
      <c r="BB112">
        <v>294.5</v>
      </c>
      <c r="BC112">
        <v>297.75</v>
      </c>
      <c r="BD112">
        <v>324.625</v>
      </c>
      <c r="BE112">
        <v>331.875</v>
      </c>
      <c r="BF112">
        <v>347.66666666666703</v>
      </c>
      <c r="BG112">
        <v>333.29166666666703</v>
      </c>
      <c r="BH112">
        <v>293.54166666666703</v>
      </c>
      <c r="BI112">
        <v>281.79166666666703</v>
      </c>
      <c r="BJ112">
        <v>225.333333333333</v>
      </c>
      <c r="BK112">
        <v>195.916666666667</v>
      </c>
      <c r="BL112">
        <v>164.708333333333</v>
      </c>
      <c r="BM112">
        <v>139.625</v>
      </c>
      <c r="BN112">
        <v>103.458333333333</v>
      </c>
      <c r="BO112">
        <v>74.7083333333333</v>
      </c>
      <c r="BP112">
        <v>49.3333333333333</v>
      </c>
      <c r="BQ112">
        <v>34.625</v>
      </c>
      <c r="BR112">
        <v>20.8333333333333</v>
      </c>
      <c r="BS112">
        <v>7.4166666666666696</v>
      </c>
      <c r="BT112">
        <v>2.4583333333333299</v>
      </c>
      <c r="BU112">
        <v>0.5</v>
      </c>
      <c r="BV112">
        <v>0.16666666666666699</v>
      </c>
      <c r="BW112">
        <v>0</v>
      </c>
      <c r="BX112">
        <v>0</v>
      </c>
      <c r="BY112">
        <v>0</v>
      </c>
      <c r="BZ112">
        <v>0</v>
      </c>
      <c r="CA112">
        <v>0</v>
      </c>
      <c r="CB112">
        <v>0</v>
      </c>
      <c r="CC112">
        <v>0</v>
      </c>
      <c r="CD112">
        <v>0</v>
      </c>
    </row>
    <row r="113" spans="1:82" x14ac:dyDescent="0.25">
      <c r="A113" t="s">
        <v>119</v>
      </c>
      <c r="B113">
        <v>0</v>
      </c>
      <c r="C113">
        <v>0</v>
      </c>
      <c r="D113">
        <v>0</v>
      </c>
      <c r="E113">
        <v>0</v>
      </c>
      <c r="F113">
        <v>0</v>
      </c>
      <c r="G113">
        <v>0</v>
      </c>
      <c r="H113">
        <v>0</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0.33333333333333298</v>
      </c>
      <c r="AM113">
        <v>0.75</v>
      </c>
      <c r="AN113">
        <v>1.4583333333333299</v>
      </c>
      <c r="AO113">
        <v>4.0833333333333304</v>
      </c>
      <c r="AP113">
        <v>6.5416666666666696</v>
      </c>
      <c r="AQ113">
        <v>11.5833333333333</v>
      </c>
      <c r="AR113">
        <v>19.125</v>
      </c>
      <c r="AS113">
        <v>30.0833333333333</v>
      </c>
      <c r="AT113">
        <v>44.5833333333333</v>
      </c>
      <c r="AU113">
        <v>59.3333333333333</v>
      </c>
      <c r="AV113">
        <v>81</v>
      </c>
      <c r="AW113">
        <v>103.916666666667</v>
      </c>
      <c r="AX113">
        <v>127.5</v>
      </c>
      <c r="AY113">
        <v>162</v>
      </c>
      <c r="AZ113">
        <v>231.208333333333</v>
      </c>
      <c r="BA113">
        <v>265.625</v>
      </c>
      <c r="BB113">
        <v>333.58333333333297</v>
      </c>
      <c r="BC113">
        <v>395.58333333333297</v>
      </c>
      <c r="BD113">
        <v>447.33333333333297</v>
      </c>
      <c r="BE113">
        <v>488.5</v>
      </c>
      <c r="BF113">
        <v>503.29166666666703</v>
      </c>
      <c r="BG113">
        <v>542.45833333333303</v>
      </c>
      <c r="BH113">
        <v>699.58333333333303</v>
      </c>
      <c r="BI113">
        <v>1021.625</v>
      </c>
      <c r="BJ113">
        <v>933.79166666666697</v>
      </c>
      <c r="BK113">
        <v>697.66666666666697</v>
      </c>
      <c r="BL113">
        <v>571.58333333333303</v>
      </c>
      <c r="BM113">
        <v>493.25</v>
      </c>
      <c r="BN113">
        <v>329.625</v>
      </c>
      <c r="BO113">
        <v>124.666666666667</v>
      </c>
      <c r="BP113">
        <v>24.7083333333333</v>
      </c>
      <c r="BQ113">
        <v>3.375</v>
      </c>
      <c r="BR113">
        <v>0.25</v>
      </c>
      <c r="BS113">
        <v>0</v>
      </c>
      <c r="BT113">
        <v>0</v>
      </c>
      <c r="BU113">
        <v>0</v>
      </c>
      <c r="BV113">
        <v>0</v>
      </c>
      <c r="BW113">
        <v>0</v>
      </c>
      <c r="BX113">
        <v>0</v>
      </c>
      <c r="BY113">
        <v>0</v>
      </c>
      <c r="BZ113">
        <v>0</v>
      </c>
      <c r="CA113">
        <v>0</v>
      </c>
      <c r="CB113">
        <v>0</v>
      </c>
      <c r="CC113">
        <v>0</v>
      </c>
      <c r="CD113">
        <v>0</v>
      </c>
    </row>
    <row r="114" spans="1:82" x14ac:dyDescent="0.25">
      <c r="A114" t="s">
        <v>130</v>
      </c>
      <c r="B114">
        <v>0</v>
      </c>
      <c r="C114">
        <v>0</v>
      </c>
      <c r="D114">
        <v>0</v>
      </c>
      <c r="E114">
        <v>0</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0</v>
      </c>
      <c r="AJ114">
        <v>0.125</v>
      </c>
      <c r="AK114">
        <v>0.45833333333333298</v>
      </c>
      <c r="AL114">
        <v>1.1666666666666701</v>
      </c>
      <c r="AM114">
        <v>2.7083333333333299</v>
      </c>
      <c r="AN114">
        <v>4.875</v>
      </c>
      <c r="AO114">
        <v>9.0833333333333304</v>
      </c>
      <c r="AP114">
        <v>15</v>
      </c>
      <c r="AQ114">
        <v>25.1666666666667</v>
      </c>
      <c r="AR114">
        <v>42.25</v>
      </c>
      <c r="AS114">
        <v>58.4583333333333</v>
      </c>
      <c r="AT114">
        <v>80.5833333333333</v>
      </c>
      <c r="AU114">
        <v>109.291666666667</v>
      </c>
      <c r="AV114">
        <v>141.833333333333</v>
      </c>
      <c r="AW114">
        <v>163.125</v>
      </c>
      <c r="AX114">
        <v>192.5</v>
      </c>
      <c r="AY114">
        <v>224.166666666667</v>
      </c>
      <c r="AZ114">
        <v>296.70833333333297</v>
      </c>
      <c r="BA114">
        <v>330.16666666666703</v>
      </c>
      <c r="BB114">
        <v>390.54166666666703</v>
      </c>
      <c r="BC114">
        <v>418.83333333333297</v>
      </c>
      <c r="BD114">
        <v>436.5</v>
      </c>
      <c r="BE114">
        <v>445.66666666666703</v>
      </c>
      <c r="BF114">
        <v>461.58333333333297</v>
      </c>
      <c r="BG114">
        <v>531.33333333333303</v>
      </c>
      <c r="BH114">
        <v>701.375</v>
      </c>
      <c r="BI114">
        <v>934.04166666666697</v>
      </c>
      <c r="BJ114">
        <v>775.66666666666697</v>
      </c>
      <c r="BK114">
        <v>597.875</v>
      </c>
      <c r="BL114">
        <v>500.91666666666703</v>
      </c>
      <c r="BM114">
        <v>428.04166666666703</v>
      </c>
      <c r="BN114">
        <v>275.79166666666703</v>
      </c>
      <c r="BO114">
        <v>111.625</v>
      </c>
      <c r="BP114">
        <v>37.875</v>
      </c>
      <c r="BQ114">
        <v>12.2916666666667</v>
      </c>
      <c r="BR114">
        <v>2.25</v>
      </c>
      <c r="BS114">
        <v>0.125</v>
      </c>
      <c r="BT114">
        <v>0</v>
      </c>
      <c r="BU114">
        <v>0</v>
      </c>
      <c r="BV114">
        <v>0</v>
      </c>
      <c r="BW114">
        <v>0</v>
      </c>
      <c r="BX114">
        <v>0</v>
      </c>
      <c r="BY114">
        <v>0</v>
      </c>
      <c r="BZ114">
        <v>0</v>
      </c>
      <c r="CA114">
        <v>0</v>
      </c>
      <c r="CB114">
        <v>0</v>
      </c>
      <c r="CC114">
        <v>0</v>
      </c>
      <c r="CD114">
        <v>0</v>
      </c>
    </row>
    <row r="115" spans="1:82" x14ac:dyDescent="0.25">
      <c r="A115" t="s">
        <v>126</v>
      </c>
      <c r="B115">
        <v>0</v>
      </c>
      <c r="C115">
        <v>0</v>
      </c>
      <c r="D115">
        <v>0</v>
      </c>
      <c r="E115">
        <v>0</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0.5</v>
      </c>
      <c r="AR115">
        <v>1</v>
      </c>
      <c r="AS115">
        <v>2.5416666666666701</v>
      </c>
      <c r="AT115">
        <v>4.625</v>
      </c>
      <c r="AU115">
        <v>9.5</v>
      </c>
      <c r="AV115">
        <v>13.375</v>
      </c>
      <c r="AW115">
        <v>23.8333333333333</v>
      </c>
      <c r="AX115">
        <v>33.875</v>
      </c>
      <c r="AY115">
        <v>55.4166666666667</v>
      </c>
      <c r="AZ115">
        <v>95.5416666666667</v>
      </c>
      <c r="BA115">
        <v>118.625</v>
      </c>
      <c r="BB115">
        <v>162.708333333333</v>
      </c>
      <c r="BC115">
        <v>222.291666666667</v>
      </c>
      <c r="BD115">
        <v>332.625</v>
      </c>
      <c r="BE115">
        <v>485.5</v>
      </c>
      <c r="BF115">
        <v>685.29166666666697</v>
      </c>
      <c r="BG115">
        <v>779.79166666666697</v>
      </c>
      <c r="BH115">
        <v>842.58333333333303</v>
      </c>
      <c r="BI115">
        <v>1100.75</v>
      </c>
      <c r="BJ115">
        <v>1280.75</v>
      </c>
      <c r="BK115">
        <v>1110.25</v>
      </c>
      <c r="BL115">
        <v>727.41666666666697</v>
      </c>
      <c r="BM115">
        <v>488.08333333333297</v>
      </c>
      <c r="BN115">
        <v>167.416666666667</v>
      </c>
      <c r="BO115">
        <v>15.4583333333333</v>
      </c>
      <c r="BP115">
        <v>0.25</v>
      </c>
      <c r="BQ115">
        <v>0</v>
      </c>
      <c r="BR115">
        <v>0</v>
      </c>
      <c r="BS115">
        <v>0</v>
      </c>
      <c r="BT115">
        <v>0</v>
      </c>
      <c r="BU115">
        <v>0</v>
      </c>
      <c r="BV115">
        <v>0</v>
      </c>
      <c r="BW115">
        <v>0</v>
      </c>
      <c r="BX115">
        <v>0</v>
      </c>
      <c r="BY115">
        <v>0</v>
      </c>
      <c r="BZ115">
        <v>0</v>
      </c>
      <c r="CA115">
        <v>0</v>
      </c>
      <c r="CB115">
        <v>0</v>
      </c>
      <c r="CC115">
        <v>0</v>
      </c>
      <c r="CD115">
        <v>0</v>
      </c>
    </row>
    <row r="116" spans="1:82" x14ac:dyDescent="0.25">
      <c r="A116" t="s">
        <v>133</v>
      </c>
      <c r="B116">
        <v>0</v>
      </c>
      <c r="C116">
        <v>0</v>
      </c>
      <c r="D116">
        <v>0</v>
      </c>
      <c r="E116">
        <v>0</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8.3333333333333301E-2</v>
      </c>
      <c r="AR116">
        <v>0.33333333333333298</v>
      </c>
      <c r="AS116">
        <v>0.45833333333333298</v>
      </c>
      <c r="AT116">
        <v>1.375</v>
      </c>
      <c r="AU116">
        <v>2.4583333333333299</v>
      </c>
      <c r="AV116">
        <v>5.9166666666666696</v>
      </c>
      <c r="AW116">
        <v>11.9583333333333</v>
      </c>
      <c r="AX116">
        <v>17.625</v>
      </c>
      <c r="AY116">
        <v>29.9583333333333</v>
      </c>
      <c r="AZ116">
        <v>48.4583333333333</v>
      </c>
      <c r="BA116">
        <v>74.0833333333333</v>
      </c>
      <c r="BB116">
        <v>111.5</v>
      </c>
      <c r="BC116">
        <v>155.375</v>
      </c>
      <c r="BD116">
        <v>229.125</v>
      </c>
      <c r="BE116">
        <v>342.41666666666703</v>
      </c>
      <c r="BF116">
        <v>546.29166666666697</v>
      </c>
      <c r="BG116">
        <v>851.625</v>
      </c>
      <c r="BH116">
        <v>1030.5416666666699</v>
      </c>
      <c r="BI116">
        <v>1054.625</v>
      </c>
      <c r="BJ116">
        <v>988.79166666666697</v>
      </c>
      <c r="BK116">
        <v>1334.1666666666699</v>
      </c>
      <c r="BL116">
        <v>1313.0416666666699</v>
      </c>
      <c r="BM116">
        <v>528.95833333333303</v>
      </c>
      <c r="BN116">
        <v>79.875</v>
      </c>
      <c r="BO116">
        <v>0.95833333333333304</v>
      </c>
      <c r="BP116">
        <v>0</v>
      </c>
      <c r="BQ116">
        <v>0</v>
      </c>
      <c r="BR116">
        <v>0</v>
      </c>
      <c r="BS116">
        <v>0</v>
      </c>
      <c r="BT116">
        <v>0</v>
      </c>
      <c r="BU116">
        <v>0</v>
      </c>
      <c r="BV116">
        <v>0</v>
      </c>
      <c r="BW116">
        <v>0</v>
      </c>
      <c r="BX116">
        <v>0</v>
      </c>
      <c r="BY116">
        <v>0</v>
      </c>
      <c r="BZ116">
        <v>0</v>
      </c>
      <c r="CA116">
        <v>0</v>
      </c>
      <c r="CB116">
        <v>0</v>
      </c>
      <c r="CC116">
        <v>0</v>
      </c>
      <c r="CD116">
        <v>0</v>
      </c>
    </row>
    <row r="117" spans="1:82" x14ac:dyDescent="0.25">
      <c r="A117" t="s">
        <v>121</v>
      </c>
      <c r="B117">
        <v>0</v>
      </c>
      <c r="C117">
        <v>0</v>
      </c>
      <c r="D117">
        <v>0</v>
      </c>
      <c r="E117">
        <v>0</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8.3333333333333301E-2</v>
      </c>
      <c r="AR117">
        <v>0.33333333333333298</v>
      </c>
      <c r="AS117">
        <v>0.45833333333333298</v>
      </c>
      <c r="AT117">
        <v>1.375</v>
      </c>
      <c r="AU117">
        <v>2.4583333333333299</v>
      </c>
      <c r="AV117">
        <v>5.9166666666666696</v>
      </c>
      <c r="AW117">
        <v>11.9583333333333</v>
      </c>
      <c r="AX117">
        <v>17.625</v>
      </c>
      <c r="AY117">
        <v>29.9583333333333</v>
      </c>
      <c r="AZ117">
        <v>48.4583333333333</v>
      </c>
      <c r="BA117">
        <v>74.0833333333333</v>
      </c>
      <c r="BB117">
        <v>111.5</v>
      </c>
      <c r="BC117">
        <v>155.375</v>
      </c>
      <c r="BD117">
        <v>229.125</v>
      </c>
      <c r="BE117">
        <v>342.41666666666703</v>
      </c>
      <c r="BF117">
        <v>546.29166666666697</v>
      </c>
      <c r="BG117">
        <v>851.625</v>
      </c>
      <c r="BH117">
        <v>1030.5416666666699</v>
      </c>
      <c r="BI117">
        <v>1054.625</v>
      </c>
      <c r="BJ117">
        <v>988.79166666666697</v>
      </c>
      <c r="BK117">
        <v>1334.1666666666699</v>
      </c>
      <c r="BL117">
        <v>1313.0416666666699</v>
      </c>
      <c r="BM117">
        <v>528.95833333333303</v>
      </c>
      <c r="BN117">
        <v>79.875</v>
      </c>
      <c r="BO117">
        <v>0.95833333333333304</v>
      </c>
      <c r="BP117">
        <v>0</v>
      </c>
      <c r="BQ117">
        <v>0</v>
      </c>
      <c r="BR117">
        <v>0</v>
      </c>
      <c r="BS117">
        <v>0</v>
      </c>
      <c r="BT117">
        <v>0</v>
      </c>
      <c r="BU117">
        <v>0</v>
      </c>
      <c r="BV117">
        <v>0</v>
      </c>
      <c r="BW117">
        <v>0</v>
      </c>
      <c r="BX117">
        <v>0</v>
      </c>
      <c r="BY117">
        <v>0</v>
      </c>
      <c r="BZ117">
        <v>0</v>
      </c>
      <c r="CA117">
        <v>0</v>
      </c>
      <c r="CB117">
        <v>0</v>
      </c>
      <c r="CC117">
        <v>0</v>
      </c>
      <c r="CD117">
        <v>0</v>
      </c>
    </row>
    <row r="118" spans="1:82" x14ac:dyDescent="0.25">
      <c r="A118" t="s">
        <v>124</v>
      </c>
      <c r="B118">
        <v>0</v>
      </c>
      <c r="C118">
        <v>0</v>
      </c>
      <c r="D118">
        <v>0</v>
      </c>
      <c r="E118">
        <v>0</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c r="AC118">
        <v>0</v>
      </c>
      <c r="AD118">
        <v>0</v>
      </c>
      <c r="AE118">
        <v>0</v>
      </c>
      <c r="AF118">
        <v>8.3333333333333301E-2</v>
      </c>
      <c r="AG118">
        <v>1.1666666666666701</v>
      </c>
      <c r="AH118">
        <v>4.375</v>
      </c>
      <c r="AI118">
        <v>5.5833333333333304</v>
      </c>
      <c r="AJ118">
        <v>9.5416666666666696</v>
      </c>
      <c r="AK118">
        <v>14.2083333333333</v>
      </c>
      <c r="AL118">
        <v>21.5</v>
      </c>
      <c r="AM118">
        <v>32.1666666666667</v>
      </c>
      <c r="AN118">
        <v>45</v>
      </c>
      <c r="AO118">
        <v>57.5</v>
      </c>
      <c r="AP118">
        <v>72.1666666666667</v>
      </c>
      <c r="AQ118">
        <v>98.4583333333333</v>
      </c>
      <c r="AR118">
        <v>116.958333333333</v>
      </c>
      <c r="AS118">
        <v>135.083333333333</v>
      </c>
      <c r="AT118">
        <v>149.333333333333</v>
      </c>
      <c r="AU118">
        <v>161.625</v>
      </c>
      <c r="AV118">
        <v>193.416666666667</v>
      </c>
      <c r="AW118">
        <v>220.041666666667</v>
      </c>
      <c r="AX118">
        <v>246.458333333333</v>
      </c>
      <c r="AY118">
        <v>278.125</v>
      </c>
      <c r="AZ118">
        <v>342.70833333333297</v>
      </c>
      <c r="BA118">
        <v>345.625</v>
      </c>
      <c r="BB118">
        <v>351.875</v>
      </c>
      <c r="BC118">
        <v>372.54166666666703</v>
      </c>
      <c r="BD118">
        <v>387.625</v>
      </c>
      <c r="BE118">
        <v>400.125</v>
      </c>
      <c r="BF118">
        <v>492.79166666666703</v>
      </c>
      <c r="BG118">
        <v>636.5</v>
      </c>
      <c r="BH118">
        <v>717.66666666666697</v>
      </c>
      <c r="BI118">
        <v>630.04166666666697</v>
      </c>
      <c r="BJ118">
        <v>446.29166666666703</v>
      </c>
      <c r="BK118">
        <v>385.625</v>
      </c>
      <c r="BL118">
        <v>348.625</v>
      </c>
      <c r="BM118">
        <v>315.04166666666703</v>
      </c>
      <c r="BN118">
        <v>270.58333333333297</v>
      </c>
      <c r="BO118">
        <v>201.166666666667</v>
      </c>
      <c r="BP118">
        <v>123.958333333333</v>
      </c>
      <c r="BQ118">
        <v>69.1666666666667</v>
      </c>
      <c r="BR118">
        <v>38.375</v>
      </c>
      <c r="BS118">
        <v>14.75</v>
      </c>
      <c r="BT118">
        <v>4.75</v>
      </c>
      <c r="BU118">
        <v>1.1666666666666701</v>
      </c>
      <c r="BV118">
        <v>0.20833333333333301</v>
      </c>
      <c r="BW118">
        <v>0</v>
      </c>
      <c r="BX118">
        <v>0</v>
      </c>
      <c r="BY118">
        <v>0</v>
      </c>
      <c r="BZ118">
        <v>0</v>
      </c>
      <c r="CA118">
        <v>0</v>
      </c>
      <c r="CB118">
        <v>0</v>
      </c>
      <c r="CC118">
        <v>0</v>
      </c>
      <c r="CD118">
        <v>0</v>
      </c>
    </row>
    <row r="119" spans="1:82" x14ac:dyDescent="0.25">
      <c r="A119" t="s">
        <v>118</v>
      </c>
      <c r="B119">
        <v>0</v>
      </c>
      <c r="C119">
        <v>0</v>
      </c>
      <c r="D119">
        <v>0</v>
      </c>
      <c r="E119">
        <v>0</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v>0</v>
      </c>
      <c r="AP119">
        <v>0</v>
      </c>
      <c r="AQ119">
        <v>8.3333333333333301E-2</v>
      </c>
      <c r="AR119">
        <v>0.33333333333333298</v>
      </c>
      <c r="AS119">
        <v>0.45833333333333298</v>
      </c>
      <c r="AT119">
        <v>1.375</v>
      </c>
      <c r="AU119">
        <v>2.4583333333333299</v>
      </c>
      <c r="AV119">
        <v>5.9166666666666696</v>
      </c>
      <c r="AW119">
        <v>11.9583333333333</v>
      </c>
      <c r="AX119">
        <v>17.625</v>
      </c>
      <c r="AY119">
        <v>29.9583333333333</v>
      </c>
      <c r="AZ119">
        <v>48.4583333333333</v>
      </c>
      <c r="BA119">
        <v>74.0833333333333</v>
      </c>
      <c r="BB119">
        <v>111.5</v>
      </c>
      <c r="BC119">
        <v>155.375</v>
      </c>
      <c r="BD119">
        <v>229.125</v>
      </c>
      <c r="BE119">
        <v>342.41666666666703</v>
      </c>
      <c r="BF119">
        <v>546.29166666666697</v>
      </c>
      <c r="BG119">
        <v>851.625</v>
      </c>
      <c r="BH119">
        <v>1030.5416666666699</v>
      </c>
      <c r="BI119">
        <v>1054.625</v>
      </c>
      <c r="BJ119">
        <v>988.79166666666697</v>
      </c>
      <c r="BK119">
        <v>1334.1666666666699</v>
      </c>
      <c r="BL119">
        <v>1313.0416666666699</v>
      </c>
      <c r="BM119">
        <v>528.95833333333303</v>
      </c>
      <c r="BN119">
        <v>79.875</v>
      </c>
      <c r="BO119">
        <v>0.95833333333333304</v>
      </c>
      <c r="BP119">
        <v>0</v>
      </c>
      <c r="BQ119">
        <v>0</v>
      </c>
      <c r="BR119">
        <v>0</v>
      </c>
      <c r="BS119">
        <v>0</v>
      </c>
      <c r="BT119">
        <v>0</v>
      </c>
      <c r="BU119">
        <v>0</v>
      </c>
      <c r="BV119">
        <v>0</v>
      </c>
      <c r="BW119">
        <v>0</v>
      </c>
      <c r="BX119">
        <v>0</v>
      </c>
      <c r="BY119">
        <v>0</v>
      </c>
      <c r="BZ119">
        <v>0</v>
      </c>
      <c r="CA119">
        <v>0</v>
      </c>
      <c r="CB119">
        <v>0</v>
      </c>
      <c r="CC119">
        <v>0</v>
      </c>
      <c r="CD119">
        <v>0</v>
      </c>
    </row>
    <row r="120" spans="1:82" x14ac:dyDescent="0.25">
      <c r="A120" t="s">
        <v>123</v>
      </c>
      <c r="B120">
        <v>0</v>
      </c>
      <c r="C120">
        <v>0</v>
      </c>
      <c r="D120">
        <v>0</v>
      </c>
      <c r="E120">
        <v>0</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8.3333333333333301E-2</v>
      </c>
      <c r="AR120">
        <v>0.33333333333333298</v>
      </c>
      <c r="AS120">
        <v>0.45833333333333298</v>
      </c>
      <c r="AT120">
        <v>1.375</v>
      </c>
      <c r="AU120">
        <v>2.4583333333333299</v>
      </c>
      <c r="AV120">
        <v>5.9166666666666696</v>
      </c>
      <c r="AW120">
        <v>11.9583333333333</v>
      </c>
      <c r="AX120">
        <v>17.625</v>
      </c>
      <c r="AY120">
        <v>29.9583333333333</v>
      </c>
      <c r="AZ120">
        <v>48.4583333333333</v>
      </c>
      <c r="BA120">
        <v>74.0833333333333</v>
      </c>
      <c r="BB120">
        <v>111.5</v>
      </c>
      <c r="BC120">
        <v>155.375</v>
      </c>
      <c r="BD120">
        <v>229.125</v>
      </c>
      <c r="BE120">
        <v>342.41666666666703</v>
      </c>
      <c r="BF120">
        <v>546.29166666666697</v>
      </c>
      <c r="BG120">
        <v>851.625</v>
      </c>
      <c r="BH120">
        <v>1030.5416666666699</v>
      </c>
      <c r="BI120">
        <v>1054.625</v>
      </c>
      <c r="BJ120">
        <v>988.79166666666697</v>
      </c>
      <c r="BK120">
        <v>1334.1666666666699</v>
      </c>
      <c r="BL120">
        <v>1313.0416666666699</v>
      </c>
      <c r="BM120">
        <v>528.95833333333303</v>
      </c>
      <c r="BN120">
        <v>79.875</v>
      </c>
      <c r="BO120">
        <v>0.95833333333333304</v>
      </c>
      <c r="BP120">
        <v>0</v>
      </c>
      <c r="BQ120">
        <v>0</v>
      </c>
      <c r="BR120">
        <v>0</v>
      </c>
      <c r="BS120">
        <v>0</v>
      </c>
      <c r="BT120">
        <v>0</v>
      </c>
      <c r="BU120">
        <v>0</v>
      </c>
      <c r="BV120">
        <v>0</v>
      </c>
      <c r="BW120">
        <v>0</v>
      </c>
      <c r="BX120">
        <v>0</v>
      </c>
      <c r="BY120">
        <v>0</v>
      </c>
      <c r="BZ120">
        <v>0</v>
      </c>
      <c r="CA120">
        <v>0</v>
      </c>
      <c r="CB120">
        <v>0</v>
      </c>
      <c r="CC120">
        <v>0</v>
      </c>
      <c r="CD120">
        <v>0</v>
      </c>
    </row>
    <row r="121" spans="1:82" x14ac:dyDescent="0.25">
      <c r="A121" t="s">
        <v>112</v>
      </c>
      <c r="B121">
        <v>0</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c r="AC121">
        <v>0</v>
      </c>
      <c r="AD121">
        <v>0</v>
      </c>
      <c r="AE121">
        <v>0</v>
      </c>
      <c r="AF121">
        <v>0.45833333333333298</v>
      </c>
      <c r="AG121">
        <v>2.8333333333333299</v>
      </c>
      <c r="AH121">
        <v>5.8333333333333304</v>
      </c>
      <c r="AI121">
        <v>8.5</v>
      </c>
      <c r="AJ121">
        <v>14.875</v>
      </c>
      <c r="AK121">
        <v>18.9166666666667</v>
      </c>
      <c r="AL121">
        <v>30.2083333333333</v>
      </c>
      <c r="AM121">
        <v>43.2916666666667</v>
      </c>
      <c r="AN121">
        <v>55.4583333333333</v>
      </c>
      <c r="AO121">
        <v>68.375</v>
      </c>
      <c r="AP121">
        <v>83.7083333333333</v>
      </c>
      <c r="AQ121">
        <v>117.583333333333</v>
      </c>
      <c r="AR121">
        <v>129.958333333333</v>
      </c>
      <c r="AS121">
        <v>150.125</v>
      </c>
      <c r="AT121">
        <v>165.458333333333</v>
      </c>
      <c r="AU121">
        <v>184.458333333333</v>
      </c>
      <c r="AV121">
        <v>203.583333333333</v>
      </c>
      <c r="AW121">
        <v>234.458333333333</v>
      </c>
      <c r="AX121">
        <v>260.95833333333297</v>
      </c>
      <c r="AY121">
        <v>297.20833333333297</v>
      </c>
      <c r="AZ121">
        <v>351.54166666666703</v>
      </c>
      <c r="BA121">
        <v>349.66666666666703</v>
      </c>
      <c r="BB121">
        <v>354.16666666666703</v>
      </c>
      <c r="BC121">
        <v>371.45833333333297</v>
      </c>
      <c r="BD121">
        <v>369.83333333333297</v>
      </c>
      <c r="BE121">
        <v>405.79166666666703</v>
      </c>
      <c r="BF121">
        <v>482.75</v>
      </c>
      <c r="BG121">
        <v>629.91666666666697</v>
      </c>
      <c r="BH121">
        <v>685.5</v>
      </c>
      <c r="BI121">
        <v>584.54166666666697</v>
      </c>
      <c r="BJ121">
        <v>404.54166666666703</v>
      </c>
      <c r="BK121">
        <v>343.33333333333297</v>
      </c>
      <c r="BL121">
        <v>304.29166666666703</v>
      </c>
      <c r="BM121">
        <v>285.25</v>
      </c>
      <c r="BN121">
        <v>241.25</v>
      </c>
      <c r="BO121">
        <v>186.958333333333</v>
      </c>
      <c r="BP121">
        <v>133.875</v>
      </c>
      <c r="BQ121">
        <v>88.875</v>
      </c>
      <c r="BR121">
        <v>58.1666666666667</v>
      </c>
      <c r="BS121">
        <v>28.5833333333333</v>
      </c>
      <c r="BT121">
        <v>15.0833333333333</v>
      </c>
      <c r="BU121">
        <v>6.6666666666666696</v>
      </c>
      <c r="BV121">
        <v>1.5416666666666701</v>
      </c>
      <c r="BW121">
        <v>0.16666666666666699</v>
      </c>
      <c r="BX121">
        <v>0</v>
      </c>
      <c r="BY121">
        <v>0</v>
      </c>
      <c r="BZ121">
        <v>0</v>
      </c>
      <c r="CA121">
        <v>0</v>
      </c>
      <c r="CB121">
        <v>0</v>
      </c>
      <c r="CC121">
        <v>0</v>
      </c>
      <c r="CD121">
        <v>0</v>
      </c>
    </row>
    <row r="122" spans="1:82" x14ac:dyDescent="0.25">
      <c r="A122" t="s">
        <v>129</v>
      </c>
      <c r="B122">
        <v>0</v>
      </c>
      <c r="C122">
        <v>0</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c r="AC122">
        <v>0</v>
      </c>
      <c r="AD122">
        <v>0</v>
      </c>
      <c r="AE122">
        <v>0</v>
      </c>
      <c r="AF122">
        <v>0</v>
      </c>
      <c r="AG122">
        <v>4.1666666666666699E-2</v>
      </c>
      <c r="AH122">
        <v>0.54166666666666696</v>
      </c>
      <c r="AI122">
        <v>1.5</v>
      </c>
      <c r="AJ122">
        <v>2.7916666666666701</v>
      </c>
      <c r="AK122">
        <v>4.1666666666666696</v>
      </c>
      <c r="AL122">
        <v>6.5416666666666696</v>
      </c>
      <c r="AM122">
        <v>10.2083333333333</v>
      </c>
      <c r="AN122">
        <v>16.7083333333333</v>
      </c>
      <c r="AO122">
        <v>22.5</v>
      </c>
      <c r="AP122">
        <v>36.0833333333333</v>
      </c>
      <c r="AQ122">
        <v>56.125</v>
      </c>
      <c r="AR122">
        <v>66.4166666666667</v>
      </c>
      <c r="AS122">
        <v>82.6666666666667</v>
      </c>
      <c r="AT122">
        <v>93.375</v>
      </c>
      <c r="AU122">
        <v>112.916666666667</v>
      </c>
      <c r="AV122">
        <v>132.916666666667</v>
      </c>
      <c r="AW122">
        <v>157.625</v>
      </c>
      <c r="AX122">
        <v>183.666666666667</v>
      </c>
      <c r="AY122">
        <v>213.833333333333</v>
      </c>
      <c r="AZ122">
        <v>290.45833333333297</v>
      </c>
      <c r="BA122">
        <v>310.45833333333297</v>
      </c>
      <c r="BB122">
        <v>349.70833333333297</v>
      </c>
      <c r="BC122">
        <v>385.5</v>
      </c>
      <c r="BD122">
        <v>404.79166666666703</v>
      </c>
      <c r="BE122">
        <v>429.58333333333297</v>
      </c>
      <c r="BF122">
        <v>501.79166666666703</v>
      </c>
      <c r="BG122">
        <v>697.58333333333303</v>
      </c>
      <c r="BH122">
        <v>813.25</v>
      </c>
      <c r="BI122">
        <v>739.91666666666697</v>
      </c>
      <c r="BJ122">
        <v>542</v>
      </c>
      <c r="BK122">
        <v>496.20833333333297</v>
      </c>
      <c r="BL122">
        <v>455.91666666666703</v>
      </c>
      <c r="BM122">
        <v>407.875</v>
      </c>
      <c r="BN122">
        <v>320</v>
      </c>
      <c r="BO122">
        <v>200.833333333333</v>
      </c>
      <c r="BP122">
        <v>112.708333333333</v>
      </c>
      <c r="BQ122">
        <v>54.0416666666667</v>
      </c>
      <c r="BR122">
        <v>28.3333333333333</v>
      </c>
      <c r="BS122">
        <v>12.5</v>
      </c>
      <c r="BT122">
        <v>4.9583333333333304</v>
      </c>
      <c r="BU122">
        <v>0.875</v>
      </c>
      <c r="BV122">
        <v>8.3333333333333301E-2</v>
      </c>
      <c r="BW122">
        <v>0</v>
      </c>
      <c r="BX122">
        <v>0</v>
      </c>
      <c r="BY122">
        <v>0</v>
      </c>
      <c r="BZ122">
        <v>0</v>
      </c>
      <c r="CA122">
        <v>0</v>
      </c>
      <c r="CB122">
        <v>0</v>
      </c>
      <c r="CC122">
        <v>0</v>
      </c>
      <c r="CD122">
        <v>0</v>
      </c>
    </row>
    <row r="123" spans="1:82" x14ac:dyDescent="0.25">
      <c r="A123" t="s">
        <v>113</v>
      </c>
      <c r="B123">
        <v>0</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v>0</v>
      </c>
      <c r="AP123">
        <v>0</v>
      </c>
      <c r="AQ123">
        <v>8.3333333333333301E-2</v>
      </c>
      <c r="AR123">
        <v>0.33333333333333298</v>
      </c>
      <c r="AS123">
        <v>0.45833333333333298</v>
      </c>
      <c r="AT123">
        <v>1.375</v>
      </c>
      <c r="AU123">
        <v>2.4583333333333299</v>
      </c>
      <c r="AV123">
        <v>5.9166666666666696</v>
      </c>
      <c r="AW123">
        <v>11.9583333333333</v>
      </c>
      <c r="AX123">
        <v>17.625</v>
      </c>
      <c r="AY123">
        <v>29.9583333333333</v>
      </c>
      <c r="AZ123">
        <v>48.4583333333333</v>
      </c>
      <c r="BA123">
        <v>74.0833333333333</v>
      </c>
      <c r="BB123">
        <v>111.5</v>
      </c>
      <c r="BC123">
        <v>155.375</v>
      </c>
      <c r="BD123">
        <v>229.125</v>
      </c>
      <c r="BE123">
        <v>342.41666666666703</v>
      </c>
      <c r="BF123">
        <v>546.29166666666697</v>
      </c>
      <c r="BG123">
        <v>851.625</v>
      </c>
      <c r="BH123">
        <v>1030.5416666666699</v>
      </c>
      <c r="BI123">
        <v>1054.625</v>
      </c>
      <c r="BJ123">
        <v>988.79166666666697</v>
      </c>
      <c r="BK123">
        <v>1334.1666666666699</v>
      </c>
      <c r="BL123">
        <v>1313.0416666666699</v>
      </c>
      <c r="BM123">
        <v>528.95833333333303</v>
      </c>
      <c r="BN123">
        <v>79.875</v>
      </c>
      <c r="BO123">
        <v>0.95833333333333304</v>
      </c>
      <c r="BP123">
        <v>0</v>
      </c>
      <c r="BQ123">
        <v>0</v>
      </c>
      <c r="BR123">
        <v>0</v>
      </c>
      <c r="BS123">
        <v>0</v>
      </c>
      <c r="BT123">
        <v>0</v>
      </c>
      <c r="BU123">
        <v>0</v>
      </c>
      <c r="BV123">
        <v>0</v>
      </c>
      <c r="BW123">
        <v>0</v>
      </c>
      <c r="BX123">
        <v>0</v>
      </c>
      <c r="BY123">
        <v>0</v>
      </c>
      <c r="BZ123">
        <v>0</v>
      </c>
      <c r="CA123">
        <v>0</v>
      </c>
      <c r="CB123">
        <v>0</v>
      </c>
      <c r="CC123">
        <v>0</v>
      </c>
      <c r="CD123">
        <v>0</v>
      </c>
    </row>
    <row r="124" spans="1:82" x14ac:dyDescent="0.25">
      <c r="A124" t="s">
        <v>132</v>
      </c>
      <c r="B124">
        <v>0</v>
      </c>
      <c r="C124">
        <v>0</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v>8.3333333333333301E-2</v>
      </c>
      <c r="AR124">
        <v>0.33333333333333298</v>
      </c>
      <c r="AS124">
        <v>0.45833333333333298</v>
      </c>
      <c r="AT124">
        <v>1.375</v>
      </c>
      <c r="AU124">
        <v>2.4583333333333299</v>
      </c>
      <c r="AV124">
        <v>5.9166666666666696</v>
      </c>
      <c r="AW124">
        <v>11.9583333333333</v>
      </c>
      <c r="AX124">
        <v>17.625</v>
      </c>
      <c r="AY124">
        <v>29.9583333333333</v>
      </c>
      <c r="AZ124">
        <v>48.4583333333333</v>
      </c>
      <c r="BA124">
        <v>74.0833333333333</v>
      </c>
      <c r="BB124">
        <v>111.5</v>
      </c>
      <c r="BC124">
        <v>155.375</v>
      </c>
      <c r="BD124">
        <v>229.125</v>
      </c>
      <c r="BE124">
        <v>342.41666666666703</v>
      </c>
      <c r="BF124">
        <v>546.29166666666697</v>
      </c>
      <c r="BG124">
        <v>851.625</v>
      </c>
      <c r="BH124">
        <v>1030.5416666666699</v>
      </c>
      <c r="BI124">
        <v>1054.625</v>
      </c>
      <c r="BJ124">
        <v>988.79166666666697</v>
      </c>
      <c r="BK124">
        <v>1334.1666666666699</v>
      </c>
      <c r="BL124">
        <v>1313.0416666666699</v>
      </c>
      <c r="BM124">
        <v>528.95833333333303</v>
      </c>
      <c r="BN124">
        <v>79.875</v>
      </c>
      <c r="BO124">
        <v>0.95833333333333304</v>
      </c>
      <c r="BP124">
        <v>0</v>
      </c>
      <c r="BQ124">
        <v>0</v>
      </c>
      <c r="BR124">
        <v>0</v>
      </c>
      <c r="BS124">
        <v>0</v>
      </c>
      <c r="BT124">
        <v>0</v>
      </c>
      <c r="BU124">
        <v>0</v>
      </c>
      <c r="BV124">
        <v>0</v>
      </c>
      <c r="BW124">
        <v>0</v>
      </c>
      <c r="BX124">
        <v>0</v>
      </c>
      <c r="BY124">
        <v>0</v>
      </c>
      <c r="BZ124">
        <v>0</v>
      </c>
      <c r="CA124">
        <v>0</v>
      </c>
      <c r="CB124">
        <v>0</v>
      </c>
      <c r="CC124">
        <v>0</v>
      </c>
      <c r="CD124">
        <v>0</v>
      </c>
    </row>
    <row r="125" spans="1:82" x14ac:dyDescent="0.25">
      <c r="A125" t="s">
        <v>125</v>
      </c>
      <c r="B125">
        <v>0</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c r="AC125">
        <v>0</v>
      </c>
      <c r="AD125">
        <v>0</v>
      </c>
      <c r="AE125">
        <v>0</v>
      </c>
      <c r="AF125">
        <v>0</v>
      </c>
      <c r="AG125">
        <v>0</v>
      </c>
      <c r="AH125">
        <v>0</v>
      </c>
      <c r="AI125">
        <v>0</v>
      </c>
      <c r="AJ125">
        <v>0</v>
      </c>
      <c r="AK125">
        <v>8.3333333333333301E-2</v>
      </c>
      <c r="AL125">
        <v>0.33333333333333298</v>
      </c>
      <c r="AM125">
        <v>0.29166666666666702</v>
      </c>
      <c r="AN125">
        <v>1.2916666666666701</v>
      </c>
      <c r="AO125">
        <v>1.7916666666666701</v>
      </c>
      <c r="AP125">
        <v>3.25</v>
      </c>
      <c r="AQ125">
        <v>6.125</v>
      </c>
      <c r="AR125">
        <v>8.125</v>
      </c>
      <c r="AS125">
        <v>13.9166666666667</v>
      </c>
      <c r="AT125">
        <v>20.4166666666667</v>
      </c>
      <c r="AU125">
        <v>31.2916666666667</v>
      </c>
      <c r="AV125">
        <v>42.8333333333333</v>
      </c>
      <c r="AW125">
        <v>54.0416666666667</v>
      </c>
      <c r="AX125">
        <v>71.2916666666667</v>
      </c>
      <c r="AY125">
        <v>94.9166666666667</v>
      </c>
      <c r="AZ125">
        <v>121.916666666667</v>
      </c>
      <c r="BA125">
        <v>145.5</v>
      </c>
      <c r="BB125">
        <v>196.375</v>
      </c>
      <c r="BC125">
        <v>261.66666666666703</v>
      </c>
      <c r="BD125">
        <v>357.125</v>
      </c>
      <c r="BE125">
        <v>477.16666666666703</v>
      </c>
      <c r="BF125">
        <v>585.66666666666697</v>
      </c>
      <c r="BG125">
        <v>641.125</v>
      </c>
      <c r="BH125">
        <v>671.875</v>
      </c>
      <c r="BI125">
        <v>961.83333333333303</v>
      </c>
      <c r="BJ125">
        <v>1137.9166666666699</v>
      </c>
      <c r="BK125">
        <v>1060.9166666666699</v>
      </c>
      <c r="BL125">
        <v>741.41666666666697</v>
      </c>
      <c r="BM125">
        <v>569.54166666666697</v>
      </c>
      <c r="BN125">
        <v>340.29166666666703</v>
      </c>
      <c r="BO125">
        <v>117.083333333333</v>
      </c>
      <c r="BP125">
        <v>20.0416666666667</v>
      </c>
      <c r="BQ125">
        <v>2.4166666666666701</v>
      </c>
      <c r="BR125">
        <v>0.125</v>
      </c>
      <c r="BS125">
        <v>0</v>
      </c>
      <c r="BT125">
        <v>0</v>
      </c>
      <c r="BU125">
        <v>0</v>
      </c>
      <c r="BV125">
        <v>0</v>
      </c>
      <c r="BW125">
        <v>0</v>
      </c>
      <c r="BX125">
        <v>0</v>
      </c>
      <c r="BY125">
        <v>0</v>
      </c>
      <c r="BZ125">
        <v>0</v>
      </c>
      <c r="CA125">
        <v>0</v>
      </c>
      <c r="CB125">
        <v>0</v>
      </c>
      <c r="CC125">
        <v>0</v>
      </c>
      <c r="CD125">
        <v>0</v>
      </c>
    </row>
    <row r="126" spans="1:82" x14ac:dyDescent="0.25">
      <c r="A126" t="s">
        <v>115</v>
      </c>
      <c r="B126">
        <v>0</v>
      </c>
      <c r="C126">
        <v>0</v>
      </c>
      <c r="D126">
        <v>0</v>
      </c>
      <c r="E126">
        <v>0</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0.5</v>
      </c>
      <c r="AI126">
        <v>2.375</v>
      </c>
      <c r="AJ126">
        <v>3.125</v>
      </c>
      <c r="AK126">
        <v>5.4583333333333304</v>
      </c>
      <c r="AL126">
        <v>7.3333333333333304</v>
      </c>
      <c r="AM126">
        <v>12.2916666666667</v>
      </c>
      <c r="AN126">
        <v>15.75</v>
      </c>
      <c r="AO126">
        <v>23.875</v>
      </c>
      <c r="AP126">
        <v>35.75</v>
      </c>
      <c r="AQ126">
        <v>55.5833333333333</v>
      </c>
      <c r="AR126">
        <v>65.6666666666667</v>
      </c>
      <c r="AS126">
        <v>81.625</v>
      </c>
      <c r="AT126">
        <v>90.0416666666667</v>
      </c>
      <c r="AU126">
        <v>107.458333333333</v>
      </c>
      <c r="AV126">
        <v>128.791666666667</v>
      </c>
      <c r="AW126">
        <v>156.541666666667</v>
      </c>
      <c r="AX126">
        <v>173.625</v>
      </c>
      <c r="AY126">
        <v>214.833333333333</v>
      </c>
      <c r="AZ126">
        <v>287.75</v>
      </c>
      <c r="BA126">
        <v>310.79166666666703</v>
      </c>
      <c r="BB126">
        <v>354.54166666666703</v>
      </c>
      <c r="BC126">
        <v>409.125</v>
      </c>
      <c r="BD126">
        <v>425.45833333333297</v>
      </c>
      <c r="BE126">
        <v>444.83333333333297</v>
      </c>
      <c r="BF126">
        <v>509.33333333333297</v>
      </c>
      <c r="BG126">
        <v>690.875</v>
      </c>
      <c r="BH126">
        <v>838.41666666666697</v>
      </c>
      <c r="BI126">
        <v>775.70833333333303</v>
      </c>
      <c r="BJ126">
        <v>540.20833333333303</v>
      </c>
      <c r="BK126">
        <v>473.58333333333297</v>
      </c>
      <c r="BL126">
        <v>437.83333333333297</v>
      </c>
      <c r="BM126">
        <v>394.75</v>
      </c>
      <c r="BN126">
        <v>300.54166666666703</v>
      </c>
      <c r="BO126">
        <v>186.875</v>
      </c>
      <c r="BP126">
        <v>104</v>
      </c>
      <c r="BQ126">
        <v>50.9583333333333</v>
      </c>
      <c r="BR126">
        <v>25.2083333333333</v>
      </c>
      <c r="BS126">
        <v>10.2916666666667</v>
      </c>
      <c r="BT126">
        <v>5.875</v>
      </c>
      <c r="BU126">
        <v>2</v>
      </c>
      <c r="BV126">
        <v>0.41666666666666702</v>
      </c>
      <c r="BW126">
        <v>0</v>
      </c>
      <c r="BX126">
        <v>0</v>
      </c>
      <c r="BY126">
        <v>0</v>
      </c>
      <c r="BZ126">
        <v>0</v>
      </c>
      <c r="CA126">
        <v>0</v>
      </c>
      <c r="CB126">
        <v>0</v>
      </c>
      <c r="CC126">
        <v>0</v>
      </c>
      <c r="CD126">
        <v>0</v>
      </c>
    </row>
    <row r="127" spans="1:82" x14ac:dyDescent="0.25">
      <c r="A127" t="s">
        <v>127</v>
      </c>
      <c r="B127">
        <v>0</v>
      </c>
      <c r="C127">
        <v>0</v>
      </c>
      <c r="D127">
        <v>0</v>
      </c>
      <c r="E127">
        <v>0</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c r="AC127">
        <v>0</v>
      </c>
      <c r="AD127">
        <v>0</v>
      </c>
      <c r="AE127">
        <v>0</v>
      </c>
      <c r="AF127">
        <v>0</v>
      </c>
      <c r="AG127">
        <v>0</v>
      </c>
      <c r="AH127">
        <v>0</v>
      </c>
      <c r="AI127">
        <v>0</v>
      </c>
      <c r="AJ127">
        <v>0</v>
      </c>
      <c r="AK127">
        <v>0</v>
      </c>
      <c r="AL127">
        <v>0</v>
      </c>
      <c r="AM127">
        <v>8.3333333333333301E-2</v>
      </c>
      <c r="AN127">
        <v>1.125</v>
      </c>
      <c r="AO127">
        <v>3.3333333333333299</v>
      </c>
      <c r="AP127">
        <v>6.125</v>
      </c>
      <c r="AQ127">
        <v>10.375</v>
      </c>
      <c r="AR127">
        <v>15.1666666666667</v>
      </c>
      <c r="AS127">
        <v>21.9166666666667</v>
      </c>
      <c r="AT127">
        <v>37.2916666666667</v>
      </c>
      <c r="AU127">
        <v>55.1666666666667</v>
      </c>
      <c r="AV127">
        <v>76.9583333333333</v>
      </c>
      <c r="AW127">
        <v>95.5416666666667</v>
      </c>
      <c r="AX127">
        <v>121.708333333333</v>
      </c>
      <c r="AY127">
        <v>150.375</v>
      </c>
      <c r="AZ127">
        <v>212.291666666667</v>
      </c>
      <c r="BA127">
        <v>242.666666666667</v>
      </c>
      <c r="BB127">
        <v>314.29166666666703</v>
      </c>
      <c r="BC127">
        <v>401.83333333333297</v>
      </c>
      <c r="BD127">
        <v>496.375</v>
      </c>
      <c r="BE127">
        <v>573</v>
      </c>
      <c r="BF127">
        <v>591</v>
      </c>
      <c r="BG127">
        <v>633.04166666666697</v>
      </c>
      <c r="BH127">
        <v>853.08333333333303</v>
      </c>
      <c r="BI127">
        <v>1178.4583333333301</v>
      </c>
      <c r="BJ127">
        <v>849.04166666666697</v>
      </c>
      <c r="BK127">
        <v>610.66666666666697</v>
      </c>
      <c r="BL127">
        <v>535.33333333333303</v>
      </c>
      <c r="BM127">
        <v>392.20833333333297</v>
      </c>
      <c r="BN127">
        <v>191.541666666667</v>
      </c>
      <c r="BO127">
        <v>59.4583333333333</v>
      </c>
      <c r="BP127">
        <v>20.125</v>
      </c>
      <c r="BQ127">
        <v>7.0416666666666696</v>
      </c>
      <c r="BR127">
        <v>2.9166666666666701</v>
      </c>
      <c r="BS127">
        <v>0.45833333333333298</v>
      </c>
      <c r="BT127">
        <v>0</v>
      </c>
      <c r="BU127">
        <v>0</v>
      </c>
      <c r="BV127">
        <v>0</v>
      </c>
      <c r="BW127">
        <v>0</v>
      </c>
      <c r="BX127">
        <v>0</v>
      </c>
      <c r="BY127">
        <v>0</v>
      </c>
      <c r="BZ127">
        <v>0</v>
      </c>
      <c r="CA127">
        <v>0</v>
      </c>
      <c r="CB127">
        <v>0</v>
      </c>
      <c r="CC127">
        <v>0</v>
      </c>
      <c r="CD127">
        <v>0</v>
      </c>
    </row>
    <row r="128" spans="1:82" x14ac:dyDescent="0.25">
      <c r="A128" t="s">
        <v>122</v>
      </c>
      <c r="B128">
        <v>0</v>
      </c>
      <c r="C128">
        <v>0</v>
      </c>
      <c r="D128">
        <v>0</v>
      </c>
      <c r="E128">
        <v>0</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c r="AC128">
        <v>0</v>
      </c>
      <c r="AD128">
        <v>0</v>
      </c>
      <c r="AE128">
        <v>0</v>
      </c>
      <c r="AF128">
        <v>0</v>
      </c>
      <c r="AG128">
        <v>0</v>
      </c>
      <c r="AH128">
        <v>0</v>
      </c>
      <c r="AI128">
        <v>0</v>
      </c>
      <c r="AJ128">
        <v>0</v>
      </c>
      <c r="AK128">
        <v>8.3333333333333301E-2</v>
      </c>
      <c r="AL128">
        <v>0.33333333333333298</v>
      </c>
      <c r="AM128">
        <v>0.29166666666666702</v>
      </c>
      <c r="AN128">
        <v>1.2916666666666701</v>
      </c>
      <c r="AO128">
        <v>1.7916666666666701</v>
      </c>
      <c r="AP128">
        <v>3.25</v>
      </c>
      <c r="AQ128">
        <v>6.125</v>
      </c>
      <c r="AR128">
        <v>8.125</v>
      </c>
      <c r="AS128">
        <v>13.9166666666667</v>
      </c>
      <c r="AT128">
        <v>20.4166666666667</v>
      </c>
      <c r="AU128">
        <v>31.2916666666667</v>
      </c>
      <c r="AV128">
        <v>42.8333333333333</v>
      </c>
      <c r="AW128">
        <v>54.0416666666667</v>
      </c>
      <c r="AX128">
        <v>71.2916666666667</v>
      </c>
      <c r="AY128">
        <v>94.9166666666667</v>
      </c>
      <c r="AZ128">
        <v>121.916666666667</v>
      </c>
      <c r="BA128">
        <v>145.5</v>
      </c>
      <c r="BB128">
        <v>196.375</v>
      </c>
      <c r="BC128">
        <v>261.66666666666703</v>
      </c>
      <c r="BD128">
        <v>357.125</v>
      </c>
      <c r="BE128">
        <v>477.16666666666703</v>
      </c>
      <c r="BF128">
        <v>585.66666666666697</v>
      </c>
      <c r="BG128">
        <v>641.125</v>
      </c>
      <c r="BH128">
        <v>671.875</v>
      </c>
      <c r="BI128">
        <v>961.83333333333303</v>
      </c>
      <c r="BJ128">
        <v>1137.9166666666699</v>
      </c>
      <c r="BK128">
        <v>1060.9166666666699</v>
      </c>
      <c r="BL128">
        <v>741.41666666666697</v>
      </c>
      <c r="BM128">
        <v>569.54166666666697</v>
      </c>
      <c r="BN128">
        <v>340.29166666666703</v>
      </c>
      <c r="BO128">
        <v>117.083333333333</v>
      </c>
      <c r="BP128">
        <v>20.0416666666667</v>
      </c>
      <c r="BQ128">
        <v>2.4166666666666701</v>
      </c>
      <c r="BR128">
        <v>0.125</v>
      </c>
      <c r="BS128">
        <v>0</v>
      </c>
      <c r="BT128">
        <v>0</v>
      </c>
      <c r="BU128">
        <v>0</v>
      </c>
      <c r="BV128">
        <v>0</v>
      </c>
      <c r="BW128">
        <v>0</v>
      </c>
      <c r="BX128">
        <v>0</v>
      </c>
      <c r="BY128">
        <v>0</v>
      </c>
      <c r="BZ128">
        <v>0</v>
      </c>
      <c r="CA128">
        <v>0</v>
      </c>
      <c r="CB128">
        <v>0</v>
      </c>
      <c r="CC128">
        <v>0</v>
      </c>
      <c r="CD128">
        <v>0</v>
      </c>
    </row>
    <row r="129" spans="1:82" x14ac:dyDescent="0.25">
      <c r="A129" t="s">
        <v>131</v>
      </c>
      <c r="B129">
        <v>0</v>
      </c>
      <c r="C129">
        <v>0</v>
      </c>
      <c r="D129">
        <v>0</v>
      </c>
      <c r="E129">
        <v>0</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8.3333333333333301E-2</v>
      </c>
      <c r="AR129">
        <v>0.33333333333333298</v>
      </c>
      <c r="AS129">
        <v>0.45833333333333298</v>
      </c>
      <c r="AT129">
        <v>1.375</v>
      </c>
      <c r="AU129">
        <v>2.4583333333333299</v>
      </c>
      <c r="AV129">
        <v>5.9166666666666696</v>
      </c>
      <c r="AW129">
        <v>11.9583333333333</v>
      </c>
      <c r="AX129">
        <v>17.625</v>
      </c>
      <c r="AY129">
        <v>29.9583333333333</v>
      </c>
      <c r="AZ129">
        <v>48.4583333333333</v>
      </c>
      <c r="BA129">
        <v>74.0833333333333</v>
      </c>
      <c r="BB129">
        <v>111.5</v>
      </c>
      <c r="BC129">
        <v>155.375</v>
      </c>
      <c r="BD129">
        <v>229.125</v>
      </c>
      <c r="BE129">
        <v>342.41666666666703</v>
      </c>
      <c r="BF129">
        <v>546.29166666666697</v>
      </c>
      <c r="BG129">
        <v>851.625</v>
      </c>
      <c r="BH129">
        <v>1030.5416666666699</v>
      </c>
      <c r="BI129">
        <v>1054.625</v>
      </c>
      <c r="BJ129">
        <v>988.79166666666697</v>
      </c>
      <c r="BK129">
        <v>1334.1666666666699</v>
      </c>
      <c r="BL129">
        <v>1313.0416666666699</v>
      </c>
      <c r="BM129">
        <v>528.95833333333303</v>
      </c>
      <c r="BN129">
        <v>79.875</v>
      </c>
      <c r="BO129">
        <v>0.95833333333333304</v>
      </c>
      <c r="BP129">
        <v>0</v>
      </c>
      <c r="BQ129">
        <v>0</v>
      </c>
      <c r="BR129">
        <v>0</v>
      </c>
      <c r="BS129">
        <v>0</v>
      </c>
      <c r="BT129">
        <v>0</v>
      </c>
      <c r="BU129">
        <v>0</v>
      </c>
      <c r="BV129">
        <v>0</v>
      </c>
      <c r="BW129">
        <v>0</v>
      </c>
      <c r="BX129">
        <v>0</v>
      </c>
      <c r="BY129">
        <v>0</v>
      </c>
      <c r="BZ129">
        <v>0</v>
      </c>
      <c r="CA129">
        <v>0</v>
      </c>
      <c r="CB129">
        <v>0</v>
      </c>
      <c r="CC129">
        <v>0</v>
      </c>
      <c r="CD129">
        <v>0</v>
      </c>
    </row>
    <row r="130" spans="1:82" x14ac:dyDescent="0.25">
      <c r="A130" t="s">
        <v>117</v>
      </c>
      <c r="B130">
        <v>0</v>
      </c>
      <c r="C130">
        <v>0</v>
      </c>
      <c r="D130">
        <v>0</v>
      </c>
      <c r="E130">
        <v>0</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0.58333333333333304</v>
      </c>
      <c r="AL130">
        <v>1.8333333333333299</v>
      </c>
      <c r="AM130">
        <v>3.3333333333333299</v>
      </c>
      <c r="AN130">
        <v>5.4166666666666696</v>
      </c>
      <c r="AO130">
        <v>6.9583333333333304</v>
      </c>
      <c r="AP130">
        <v>10.5833333333333</v>
      </c>
      <c r="AQ130">
        <v>18.2083333333333</v>
      </c>
      <c r="AR130">
        <v>25.3333333333333</v>
      </c>
      <c r="AS130">
        <v>38.8333333333333</v>
      </c>
      <c r="AT130">
        <v>53.625</v>
      </c>
      <c r="AU130">
        <v>68.5416666666667</v>
      </c>
      <c r="AV130">
        <v>81.2083333333333</v>
      </c>
      <c r="AW130">
        <v>100.041666666667</v>
      </c>
      <c r="AX130">
        <v>118.791666666667</v>
      </c>
      <c r="AY130">
        <v>149.833333333333</v>
      </c>
      <c r="AZ130">
        <v>214.875</v>
      </c>
      <c r="BA130">
        <v>242.916666666667</v>
      </c>
      <c r="BB130">
        <v>313.25</v>
      </c>
      <c r="BC130">
        <v>393.16666666666703</v>
      </c>
      <c r="BD130">
        <v>477</v>
      </c>
      <c r="BE130">
        <v>512.91666666666697</v>
      </c>
      <c r="BF130">
        <v>530.54166666666697</v>
      </c>
      <c r="BG130">
        <v>622.79166666666697</v>
      </c>
      <c r="BH130">
        <v>883.41666666666697</v>
      </c>
      <c r="BI130">
        <v>1101.1666666666699</v>
      </c>
      <c r="BJ130">
        <v>727.70833333333303</v>
      </c>
      <c r="BK130">
        <v>579.08333333333303</v>
      </c>
      <c r="BL130">
        <v>510.125</v>
      </c>
      <c r="BM130">
        <v>446.04166666666703</v>
      </c>
      <c r="BN130">
        <v>292.83333333333297</v>
      </c>
      <c r="BO130">
        <v>136.958333333333</v>
      </c>
      <c r="BP130">
        <v>55.0833333333333</v>
      </c>
      <c r="BQ130">
        <v>24.625</v>
      </c>
      <c r="BR130">
        <v>9.375</v>
      </c>
      <c r="BS130">
        <v>2.75</v>
      </c>
      <c r="BT130">
        <v>0.25</v>
      </c>
      <c r="BU130">
        <v>0</v>
      </c>
      <c r="BV130">
        <v>0</v>
      </c>
      <c r="BW130">
        <v>0</v>
      </c>
      <c r="BX130">
        <v>0</v>
      </c>
      <c r="BY130">
        <v>0</v>
      </c>
      <c r="BZ130">
        <v>0</v>
      </c>
      <c r="CA130">
        <v>0</v>
      </c>
      <c r="CB130">
        <v>0</v>
      </c>
      <c r="CC130">
        <v>0</v>
      </c>
      <c r="CD130">
        <v>0</v>
      </c>
    </row>
    <row r="131" spans="1:82" x14ac:dyDescent="0.25">
      <c r="A131" t="s">
        <v>116</v>
      </c>
      <c r="B131">
        <v>0</v>
      </c>
      <c r="C131">
        <v>0</v>
      </c>
      <c r="D131">
        <v>0</v>
      </c>
      <c r="E131">
        <v>0</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0.125</v>
      </c>
      <c r="AK131">
        <v>0.45833333333333298</v>
      </c>
      <c r="AL131">
        <v>1.1666666666666701</v>
      </c>
      <c r="AM131">
        <v>2.7083333333333299</v>
      </c>
      <c r="AN131">
        <v>4.875</v>
      </c>
      <c r="AO131">
        <v>9.0833333333333304</v>
      </c>
      <c r="AP131">
        <v>15</v>
      </c>
      <c r="AQ131">
        <v>25.1666666666667</v>
      </c>
      <c r="AR131">
        <v>42.25</v>
      </c>
      <c r="AS131">
        <v>58.4583333333333</v>
      </c>
      <c r="AT131">
        <v>80.5833333333333</v>
      </c>
      <c r="AU131">
        <v>109.291666666667</v>
      </c>
      <c r="AV131">
        <v>141.833333333333</v>
      </c>
      <c r="AW131">
        <v>163.125</v>
      </c>
      <c r="AX131">
        <v>192.5</v>
      </c>
      <c r="AY131">
        <v>224.166666666667</v>
      </c>
      <c r="AZ131">
        <v>296.70833333333297</v>
      </c>
      <c r="BA131">
        <v>330.16666666666703</v>
      </c>
      <c r="BB131">
        <v>390.54166666666703</v>
      </c>
      <c r="BC131">
        <v>418.83333333333297</v>
      </c>
      <c r="BD131">
        <v>436.5</v>
      </c>
      <c r="BE131">
        <v>445.66666666666703</v>
      </c>
      <c r="BF131">
        <v>461.58333333333297</v>
      </c>
      <c r="BG131">
        <v>531.33333333333303</v>
      </c>
      <c r="BH131">
        <v>701.375</v>
      </c>
      <c r="BI131">
        <v>934.04166666666697</v>
      </c>
      <c r="BJ131">
        <v>775.66666666666697</v>
      </c>
      <c r="BK131">
        <v>597.875</v>
      </c>
      <c r="BL131">
        <v>500.91666666666703</v>
      </c>
      <c r="BM131">
        <v>428.04166666666703</v>
      </c>
      <c r="BN131">
        <v>275.79166666666703</v>
      </c>
      <c r="BO131">
        <v>111.625</v>
      </c>
      <c r="BP131">
        <v>37.875</v>
      </c>
      <c r="BQ131">
        <v>12.2916666666667</v>
      </c>
      <c r="BR131">
        <v>2.25</v>
      </c>
      <c r="BS131">
        <v>0.125</v>
      </c>
      <c r="BT131">
        <v>0</v>
      </c>
      <c r="BU131">
        <v>0</v>
      </c>
      <c r="BV131">
        <v>0</v>
      </c>
      <c r="BW131">
        <v>0</v>
      </c>
      <c r="BX131">
        <v>0</v>
      </c>
      <c r="BY131">
        <v>0</v>
      </c>
      <c r="BZ131">
        <v>0</v>
      </c>
      <c r="CA131">
        <v>0</v>
      </c>
      <c r="CB131">
        <v>0</v>
      </c>
      <c r="CC131">
        <v>0</v>
      </c>
      <c r="CD131">
        <v>0</v>
      </c>
    </row>
    <row r="132" spans="1:82" x14ac:dyDescent="0.25">
      <c r="A132" t="s">
        <v>120</v>
      </c>
      <c r="B132">
        <v>0</v>
      </c>
      <c r="C132">
        <v>0</v>
      </c>
      <c r="D132">
        <v>0</v>
      </c>
      <c r="E132">
        <v>0</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8.3333333333333301E-2</v>
      </c>
      <c r="AF132">
        <v>1.0416666666666701</v>
      </c>
      <c r="AG132">
        <v>5.5</v>
      </c>
      <c r="AH132">
        <v>14.625</v>
      </c>
      <c r="AI132">
        <v>17</v>
      </c>
      <c r="AJ132">
        <v>23.4166666666667</v>
      </c>
      <c r="AK132">
        <v>32.5416666666667</v>
      </c>
      <c r="AL132">
        <v>45.0833333333333</v>
      </c>
      <c r="AM132">
        <v>59.8333333333333</v>
      </c>
      <c r="AN132">
        <v>80.5416666666667</v>
      </c>
      <c r="AO132">
        <v>94.2083333333333</v>
      </c>
      <c r="AP132">
        <v>112.208333333333</v>
      </c>
      <c r="AQ132">
        <v>155.291666666667</v>
      </c>
      <c r="AR132">
        <v>166.208333333333</v>
      </c>
      <c r="AS132">
        <v>175.833333333333</v>
      </c>
      <c r="AT132">
        <v>192.208333333333</v>
      </c>
      <c r="AU132">
        <v>216.875</v>
      </c>
      <c r="AV132">
        <v>236.25</v>
      </c>
      <c r="AW132">
        <v>251.375</v>
      </c>
      <c r="AX132">
        <v>277.45833333333297</v>
      </c>
      <c r="AY132">
        <v>290.25</v>
      </c>
      <c r="AZ132">
        <v>342.95833333333297</v>
      </c>
      <c r="BA132">
        <v>331.20833333333297</v>
      </c>
      <c r="BB132">
        <v>340.125</v>
      </c>
      <c r="BC132">
        <v>343.54166666666703</v>
      </c>
      <c r="BD132">
        <v>355.95833333333297</v>
      </c>
      <c r="BE132">
        <v>392.95833333333297</v>
      </c>
      <c r="BF132">
        <v>473.41666666666703</v>
      </c>
      <c r="BG132">
        <v>598.29166666666697</v>
      </c>
      <c r="BH132">
        <v>594.5</v>
      </c>
      <c r="BI132">
        <v>507.625</v>
      </c>
      <c r="BJ132">
        <v>352.54166666666703</v>
      </c>
      <c r="BK132">
        <v>297.83333333333297</v>
      </c>
      <c r="BL132">
        <v>270.25</v>
      </c>
      <c r="BM132">
        <v>248.958333333333</v>
      </c>
      <c r="BN132">
        <v>234</v>
      </c>
      <c r="BO132">
        <v>205.083333333333</v>
      </c>
      <c r="BP132">
        <v>153.375</v>
      </c>
      <c r="BQ132">
        <v>110.416666666667</v>
      </c>
      <c r="BR132">
        <v>79.8333333333333</v>
      </c>
      <c r="BS132">
        <v>42.375</v>
      </c>
      <c r="BT132">
        <v>22.7916666666667</v>
      </c>
      <c r="BU132">
        <v>10.125</v>
      </c>
      <c r="BV132">
        <v>3.0833333333333299</v>
      </c>
      <c r="BW132">
        <v>0.75</v>
      </c>
      <c r="BX132">
        <v>0.125</v>
      </c>
      <c r="BY132">
        <v>4.1666666666666699E-2</v>
      </c>
      <c r="BZ132">
        <v>0</v>
      </c>
      <c r="CA132">
        <v>0</v>
      </c>
      <c r="CB132">
        <v>0</v>
      </c>
      <c r="CC132">
        <v>0</v>
      </c>
      <c r="CD132">
        <v>0</v>
      </c>
    </row>
    <row r="133" spans="1:82" x14ac:dyDescent="0.25">
      <c r="A133" t="s">
        <v>114</v>
      </c>
      <c r="B133">
        <v>0</v>
      </c>
      <c r="C133">
        <v>0</v>
      </c>
      <c r="D133">
        <v>0</v>
      </c>
      <c r="E133">
        <v>0</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c r="AC133">
        <v>0</v>
      </c>
      <c r="AD133">
        <v>0</v>
      </c>
      <c r="AE133">
        <v>0</v>
      </c>
      <c r="AF133">
        <v>0</v>
      </c>
      <c r="AG133">
        <v>0</v>
      </c>
      <c r="AH133">
        <v>0</v>
      </c>
      <c r="AI133">
        <v>0</v>
      </c>
      <c r="AJ133">
        <v>0.125</v>
      </c>
      <c r="AK133">
        <v>0.45833333333333298</v>
      </c>
      <c r="AL133">
        <v>1.1666666666666701</v>
      </c>
      <c r="AM133">
        <v>2.7083333333333299</v>
      </c>
      <c r="AN133">
        <v>4.875</v>
      </c>
      <c r="AO133">
        <v>9.0833333333333304</v>
      </c>
      <c r="AP133">
        <v>15</v>
      </c>
      <c r="AQ133">
        <v>25.1666666666667</v>
      </c>
      <c r="AR133">
        <v>42.25</v>
      </c>
      <c r="AS133">
        <v>58.4583333333333</v>
      </c>
      <c r="AT133">
        <v>80.5833333333333</v>
      </c>
      <c r="AU133">
        <v>109.291666666667</v>
      </c>
      <c r="AV133">
        <v>141.833333333333</v>
      </c>
      <c r="AW133">
        <v>163.125</v>
      </c>
      <c r="AX133">
        <v>192.5</v>
      </c>
      <c r="AY133">
        <v>224.166666666667</v>
      </c>
      <c r="AZ133">
        <v>296.70833333333297</v>
      </c>
      <c r="BA133">
        <v>330.16666666666703</v>
      </c>
      <c r="BB133">
        <v>390.54166666666703</v>
      </c>
      <c r="BC133">
        <v>418.83333333333297</v>
      </c>
      <c r="BD133">
        <v>436.5</v>
      </c>
      <c r="BE133">
        <v>445.66666666666703</v>
      </c>
      <c r="BF133">
        <v>461.58333333333297</v>
      </c>
      <c r="BG133">
        <v>531.33333333333303</v>
      </c>
      <c r="BH133">
        <v>701.375</v>
      </c>
      <c r="BI133">
        <v>934.04166666666697</v>
      </c>
      <c r="BJ133">
        <v>775.66666666666697</v>
      </c>
      <c r="BK133">
        <v>597.875</v>
      </c>
      <c r="BL133">
        <v>500.91666666666703</v>
      </c>
      <c r="BM133">
        <v>428.04166666666703</v>
      </c>
      <c r="BN133">
        <v>275.79166666666703</v>
      </c>
      <c r="BO133">
        <v>111.625</v>
      </c>
      <c r="BP133">
        <v>37.875</v>
      </c>
      <c r="BQ133">
        <v>12.2916666666667</v>
      </c>
      <c r="BR133">
        <v>2.25</v>
      </c>
      <c r="BS133">
        <v>0.125</v>
      </c>
      <c r="BT133">
        <v>0</v>
      </c>
      <c r="BU133">
        <v>0</v>
      </c>
      <c r="BV133">
        <v>0</v>
      </c>
      <c r="BW133">
        <v>0</v>
      </c>
      <c r="BX133">
        <v>0</v>
      </c>
      <c r="BY133">
        <v>0</v>
      </c>
      <c r="BZ133">
        <v>0</v>
      </c>
      <c r="CA133">
        <v>0</v>
      </c>
      <c r="CB133">
        <v>0</v>
      </c>
      <c r="CC133">
        <v>0</v>
      </c>
      <c r="CD133">
        <v>0</v>
      </c>
    </row>
    <row r="134" spans="1:82" x14ac:dyDescent="0.25">
      <c r="A134" t="s">
        <v>128</v>
      </c>
      <c r="B134">
        <v>0</v>
      </c>
      <c r="C134">
        <v>0</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0.29166666666666702</v>
      </c>
      <c r="AS134">
        <v>2.0416666666666701</v>
      </c>
      <c r="AT134">
        <v>3.7083333333333299</v>
      </c>
      <c r="AU134">
        <v>7.125</v>
      </c>
      <c r="AV134">
        <v>13.875</v>
      </c>
      <c r="AW134">
        <v>22.4583333333333</v>
      </c>
      <c r="AX134">
        <v>31.7916666666667</v>
      </c>
      <c r="AY134">
        <v>55.1666666666667</v>
      </c>
      <c r="AZ134">
        <v>97.6666666666667</v>
      </c>
      <c r="BA134">
        <v>132.541666666667</v>
      </c>
      <c r="BB134">
        <v>175.25</v>
      </c>
      <c r="BC134">
        <v>243.875</v>
      </c>
      <c r="BD134">
        <v>352.5</v>
      </c>
      <c r="BE134">
        <v>511.79166666666703</v>
      </c>
      <c r="BF134">
        <v>711</v>
      </c>
      <c r="BG134">
        <v>814.83333333333303</v>
      </c>
      <c r="BH134">
        <v>850.08333333333303</v>
      </c>
      <c r="BI134">
        <v>1057.625</v>
      </c>
      <c r="BJ134">
        <v>1258.2083333333301</v>
      </c>
      <c r="BK134">
        <v>1134.625</v>
      </c>
      <c r="BL134">
        <v>726.04166666666697</v>
      </c>
      <c r="BM134">
        <v>435.25</v>
      </c>
      <c r="BN134">
        <v>114.625</v>
      </c>
      <c r="BO134">
        <v>7.4583333333333304</v>
      </c>
      <c r="BP134">
        <v>0.16666666666666699</v>
      </c>
      <c r="BQ134">
        <v>0</v>
      </c>
      <c r="BR134">
        <v>0</v>
      </c>
      <c r="BS134">
        <v>0</v>
      </c>
      <c r="BT134">
        <v>0</v>
      </c>
      <c r="BU134">
        <v>0</v>
      </c>
      <c r="BV134">
        <v>0</v>
      </c>
      <c r="BW134">
        <v>0</v>
      </c>
      <c r="BX134">
        <v>0</v>
      </c>
      <c r="BY134">
        <v>0</v>
      </c>
      <c r="BZ134">
        <v>0</v>
      </c>
      <c r="CA134">
        <v>0</v>
      </c>
      <c r="CB134">
        <v>0</v>
      </c>
      <c r="CC134">
        <v>0</v>
      </c>
      <c r="CD134">
        <v>0</v>
      </c>
    </row>
    <row r="135" spans="1:82" x14ac:dyDescent="0.25">
      <c r="A135" t="s">
        <v>139</v>
      </c>
      <c r="B135">
        <v>0</v>
      </c>
      <c r="C135">
        <v>0</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0.41666666666666702</v>
      </c>
      <c r="AC135">
        <v>1.125</v>
      </c>
      <c r="AD135">
        <v>2.375</v>
      </c>
      <c r="AE135">
        <v>4.1666666666666696</v>
      </c>
      <c r="AF135">
        <v>10.125</v>
      </c>
      <c r="AG135">
        <v>22.9583333333333</v>
      </c>
      <c r="AH135">
        <v>47.4166666666667</v>
      </c>
      <c r="AI135">
        <v>62.7916666666667</v>
      </c>
      <c r="AJ135">
        <v>84.9166666666667</v>
      </c>
      <c r="AK135">
        <v>103.291666666667</v>
      </c>
      <c r="AL135">
        <v>128.333333333333</v>
      </c>
      <c r="AM135">
        <v>154.041666666667</v>
      </c>
      <c r="AN135">
        <v>168.625</v>
      </c>
      <c r="AO135">
        <v>188.666666666667</v>
      </c>
      <c r="AP135">
        <v>213.833333333333</v>
      </c>
      <c r="AQ135">
        <v>249.458333333333</v>
      </c>
      <c r="AR135">
        <v>247.208333333333</v>
      </c>
      <c r="AS135">
        <v>251.458333333333</v>
      </c>
      <c r="AT135">
        <v>274.54166666666703</v>
      </c>
      <c r="AU135">
        <v>272</v>
      </c>
      <c r="AV135">
        <v>281.5</v>
      </c>
      <c r="AW135">
        <v>280.04166666666703</v>
      </c>
      <c r="AX135">
        <v>291.29166666666703</v>
      </c>
      <c r="AY135">
        <v>294.16666666666703</v>
      </c>
      <c r="AZ135">
        <v>340.70833333333297</v>
      </c>
      <c r="BA135">
        <v>322.20833333333297</v>
      </c>
      <c r="BB135">
        <v>324.45833333333297</v>
      </c>
      <c r="BC135">
        <v>340.41666666666703</v>
      </c>
      <c r="BD135">
        <v>367.25</v>
      </c>
      <c r="BE135">
        <v>419.95833333333297</v>
      </c>
      <c r="BF135">
        <v>451.29166666666703</v>
      </c>
      <c r="BG135">
        <v>419.20833333333297</v>
      </c>
      <c r="BH135">
        <v>336.375</v>
      </c>
      <c r="BI135">
        <v>291.54166666666703</v>
      </c>
      <c r="BJ135">
        <v>231.5</v>
      </c>
      <c r="BK135">
        <v>202.125</v>
      </c>
      <c r="BL135">
        <v>189.125</v>
      </c>
      <c r="BM135">
        <v>177.791666666667</v>
      </c>
      <c r="BN135">
        <v>172.083333333333</v>
      </c>
      <c r="BO135">
        <v>147.125</v>
      </c>
      <c r="BP135">
        <v>128.458333333333</v>
      </c>
      <c r="BQ135">
        <v>98.375</v>
      </c>
      <c r="BR135">
        <v>77.3333333333333</v>
      </c>
      <c r="BS135">
        <v>47.875</v>
      </c>
      <c r="BT135">
        <v>24.2916666666667</v>
      </c>
      <c r="BU135">
        <v>10.0416666666667</v>
      </c>
      <c r="BV135">
        <v>3.7083333333333299</v>
      </c>
      <c r="BW135">
        <v>0.91666666666666696</v>
      </c>
      <c r="BX135">
        <v>0.66666666666666696</v>
      </c>
      <c r="BY135">
        <v>0.33333333333333298</v>
      </c>
      <c r="BZ135">
        <v>8.3333333333333301E-2</v>
      </c>
      <c r="CA135">
        <v>0</v>
      </c>
      <c r="CB135">
        <v>0</v>
      </c>
      <c r="CC135">
        <v>0</v>
      </c>
      <c r="CD135">
        <v>0</v>
      </c>
    </row>
    <row r="136" spans="1:82" x14ac:dyDescent="0.25">
      <c r="A136" t="s">
        <v>134</v>
      </c>
      <c r="B136">
        <v>0</v>
      </c>
      <c r="C136">
        <v>0</v>
      </c>
      <c r="D136">
        <v>0</v>
      </c>
      <c r="E136">
        <v>0</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0.125</v>
      </c>
      <c r="Z136">
        <v>0.16666666666666699</v>
      </c>
      <c r="AA136">
        <v>0.29166666666666702</v>
      </c>
      <c r="AB136">
        <v>1.25</v>
      </c>
      <c r="AC136">
        <v>4.1666666666666696</v>
      </c>
      <c r="AD136">
        <v>4.6666666666666696</v>
      </c>
      <c r="AE136">
        <v>6.7916666666666696</v>
      </c>
      <c r="AF136">
        <v>15.9166666666667</v>
      </c>
      <c r="AG136">
        <v>31.625</v>
      </c>
      <c r="AH136">
        <v>60.8333333333333</v>
      </c>
      <c r="AI136">
        <v>77.6666666666667</v>
      </c>
      <c r="AJ136">
        <v>99.375</v>
      </c>
      <c r="AK136">
        <v>117.291666666667</v>
      </c>
      <c r="AL136">
        <v>136.583333333333</v>
      </c>
      <c r="AM136">
        <v>166.166666666667</v>
      </c>
      <c r="AN136">
        <v>179.375</v>
      </c>
      <c r="AO136">
        <v>205.125</v>
      </c>
      <c r="AP136">
        <v>213.333333333333</v>
      </c>
      <c r="AQ136">
        <v>254.25</v>
      </c>
      <c r="AR136">
        <v>247.583333333333</v>
      </c>
      <c r="AS136">
        <v>262.625</v>
      </c>
      <c r="AT136">
        <v>268.45833333333297</v>
      </c>
      <c r="AU136">
        <v>282.45833333333297</v>
      </c>
      <c r="AV136">
        <v>270.41666666666703</v>
      </c>
      <c r="AW136">
        <v>280.20833333333297</v>
      </c>
      <c r="AX136">
        <v>298.20833333333297</v>
      </c>
      <c r="AY136">
        <v>297.875</v>
      </c>
      <c r="AZ136">
        <v>339.875</v>
      </c>
      <c r="BA136">
        <v>315.29166666666703</v>
      </c>
      <c r="BB136">
        <v>337.33333333333297</v>
      </c>
      <c r="BC136">
        <v>340.625</v>
      </c>
      <c r="BD136">
        <v>383.70833333333297</v>
      </c>
      <c r="BE136">
        <v>431.83333333333297</v>
      </c>
      <c r="BF136">
        <v>449.375</v>
      </c>
      <c r="BG136">
        <v>390.91666666666703</v>
      </c>
      <c r="BH136">
        <v>324.20833333333297</v>
      </c>
      <c r="BI136">
        <v>290.75</v>
      </c>
      <c r="BJ136">
        <v>234.958333333333</v>
      </c>
      <c r="BK136">
        <v>214.375</v>
      </c>
      <c r="BL136">
        <v>198.708333333333</v>
      </c>
      <c r="BM136">
        <v>182.375</v>
      </c>
      <c r="BN136">
        <v>151.083333333333</v>
      </c>
      <c r="BO136">
        <v>132.291666666667</v>
      </c>
      <c r="BP136">
        <v>100.833333333333</v>
      </c>
      <c r="BQ136">
        <v>74.875</v>
      </c>
      <c r="BR136">
        <v>51.1666666666667</v>
      </c>
      <c r="BS136">
        <v>19.9583333333333</v>
      </c>
      <c r="BT136">
        <v>8.3333333333333304</v>
      </c>
      <c r="BU136">
        <v>2.5833333333333299</v>
      </c>
      <c r="BV136">
        <v>1.125</v>
      </c>
      <c r="BW136">
        <v>0.41666666666666702</v>
      </c>
      <c r="BX136">
        <v>0.16666666666666699</v>
      </c>
      <c r="BY136">
        <v>0</v>
      </c>
      <c r="BZ136">
        <v>0</v>
      </c>
      <c r="CA136">
        <v>0</v>
      </c>
      <c r="CB136">
        <v>0</v>
      </c>
      <c r="CC136">
        <v>0</v>
      </c>
      <c r="CD136">
        <v>0</v>
      </c>
    </row>
    <row r="137" spans="1:82" x14ac:dyDescent="0.25">
      <c r="A137" t="s">
        <v>136</v>
      </c>
      <c r="B137">
        <v>0</v>
      </c>
      <c r="C137">
        <v>0</v>
      </c>
      <c r="D137">
        <v>0</v>
      </c>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0.125</v>
      </c>
      <c r="AB137">
        <v>0.16666666666666699</v>
      </c>
      <c r="AC137">
        <v>0.125</v>
      </c>
      <c r="AD137">
        <v>1</v>
      </c>
      <c r="AE137">
        <v>1.4583333333333299</v>
      </c>
      <c r="AF137">
        <v>5.9166666666666696</v>
      </c>
      <c r="AG137">
        <v>15.2083333333333</v>
      </c>
      <c r="AH137">
        <v>29.7916666666667</v>
      </c>
      <c r="AI137">
        <v>42.5416666666667</v>
      </c>
      <c r="AJ137">
        <v>54.5416666666667</v>
      </c>
      <c r="AK137">
        <v>69.125</v>
      </c>
      <c r="AL137">
        <v>93.25</v>
      </c>
      <c r="AM137">
        <v>117.708333333333</v>
      </c>
      <c r="AN137">
        <v>143</v>
      </c>
      <c r="AO137">
        <v>157.833333333333</v>
      </c>
      <c r="AP137">
        <v>183.541666666667</v>
      </c>
      <c r="AQ137">
        <v>225.25</v>
      </c>
      <c r="AR137">
        <v>217.25</v>
      </c>
      <c r="AS137">
        <v>233.541666666667</v>
      </c>
      <c r="AT137">
        <v>247.666666666667</v>
      </c>
      <c r="AU137">
        <v>252.125</v>
      </c>
      <c r="AV137">
        <v>267.75</v>
      </c>
      <c r="AW137">
        <v>283.5</v>
      </c>
      <c r="AX137">
        <v>280.95833333333297</v>
      </c>
      <c r="AY137">
        <v>299.375</v>
      </c>
      <c r="AZ137">
        <v>328.125</v>
      </c>
      <c r="BA137">
        <v>305.20833333333297</v>
      </c>
      <c r="BB137">
        <v>311.08333333333297</v>
      </c>
      <c r="BC137">
        <v>327.58333333333297</v>
      </c>
      <c r="BD137">
        <v>334.70833333333297</v>
      </c>
      <c r="BE137">
        <v>361.04166666666703</v>
      </c>
      <c r="BF137">
        <v>436.16666666666703</v>
      </c>
      <c r="BG137">
        <v>468.79166666666703</v>
      </c>
      <c r="BH137">
        <v>437.125</v>
      </c>
      <c r="BI137">
        <v>406</v>
      </c>
      <c r="BJ137">
        <v>308.5</v>
      </c>
      <c r="BK137">
        <v>272.54166666666703</v>
      </c>
      <c r="BL137">
        <v>241.291666666667</v>
      </c>
      <c r="BM137">
        <v>216.833333333333</v>
      </c>
      <c r="BN137">
        <v>189.291666666667</v>
      </c>
      <c r="BO137">
        <v>168.666666666667</v>
      </c>
      <c r="BP137">
        <v>140.833333333333</v>
      </c>
      <c r="BQ137">
        <v>108.375</v>
      </c>
      <c r="BR137">
        <v>85.6666666666667</v>
      </c>
      <c r="BS137">
        <v>47.0416666666667</v>
      </c>
      <c r="BT137">
        <v>26.7083333333333</v>
      </c>
      <c r="BU137">
        <v>10.2916666666667</v>
      </c>
      <c r="BV137">
        <v>3.3333333333333299</v>
      </c>
      <c r="BW137">
        <v>1.0416666666666701</v>
      </c>
      <c r="BX137">
        <v>0.875</v>
      </c>
      <c r="BY137">
        <v>0.125</v>
      </c>
      <c r="BZ137">
        <v>0</v>
      </c>
      <c r="CA137">
        <v>0</v>
      </c>
      <c r="CB137">
        <v>0</v>
      </c>
      <c r="CC137">
        <v>0</v>
      </c>
      <c r="CD137">
        <v>0</v>
      </c>
    </row>
    <row r="138" spans="1:82" x14ac:dyDescent="0.25">
      <c r="A138" t="s">
        <v>135</v>
      </c>
      <c r="B138">
        <v>0</v>
      </c>
      <c r="C138">
        <v>0</v>
      </c>
      <c r="D138">
        <v>0</v>
      </c>
      <c r="E138">
        <v>0</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0.125</v>
      </c>
      <c r="AA138">
        <v>0.16666666666666699</v>
      </c>
      <c r="AB138">
        <v>8.3333333333333301E-2</v>
      </c>
      <c r="AC138">
        <v>8.3333333333333301E-2</v>
      </c>
      <c r="AD138">
        <v>1.1666666666666701</v>
      </c>
      <c r="AE138">
        <v>2</v>
      </c>
      <c r="AF138">
        <v>6.875</v>
      </c>
      <c r="AG138">
        <v>15.5833333333333</v>
      </c>
      <c r="AH138">
        <v>36.1666666666667</v>
      </c>
      <c r="AI138">
        <v>43</v>
      </c>
      <c r="AJ138">
        <v>54.9166666666667</v>
      </c>
      <c r="AK138">
        <v>71.5416666666667</v>
      </c>
      <c r="AL138">
        <v>87.25</v>
      </c>
      <c r="AM138">
        <v>106.625</v>
      </c>
      <c r="AN138">
        <v>128.083333333333</v>
      </c>
      <c r="AO138">
        <v>150</v>
      </c>
      <c r="AP138">
        <v>171.625</v>
      </c>
      <c r="AQ138">
        <v>213.875</v>
      </c>
      <c r="AR138">
        <v>223.666666666667</v>
      </c>
      <c r="AS138">
        <v>231.875</v>
      </c>
      <c r="AT138">
        <v>235.208333333333</v>
      </c>
      <c r="AU138">
        <v>258.04166666666703</v>
      </c>
      <c r="AV138">
        <v>261.79166666666703</v>
      </c>
      <c r="AW138">
        <v>276.66666666666703</v>
      </c>
      <c r="AX138">
        <v>284.79166666666703</v>
      </c>
      <c r="AY138">
        <v>298.54166666666703</v>
      </c>
      <c r="AZ138">
        <v>339.33333333333297</v>
      </c>
      <c r="BA138">
        <v>324.58333333333297</v>
      </c>
      <c r="BB138">
        <v>337.70833333333297</v>
      </c>
      <c r="BC138">
        <v>337.25</v>
      </c>
      <c r="BD138">
        <v>364.04166666666703</v>
      </c>
      <c r="BE138">
        <v>408</v>
      </c>
      <c r="BF138">
        <v>481.625</v>
      </c>
      <c r="BG138">
        <v>496.20833333333297</v>
      </c>
      <c r="BH138">
        <v>427.5</v>
      </c>
      <c r="BI138">
        <v>356.375</v>
      </c>
      <c r="BJ138">
        <v>267.45833333333297</v>
      </c>
      <c r="BK138">
        <v>240.041666666667</v>
      </c>
      <c r="BL138">
        <v>216.625</v>
      </c>
      <c r="BM138">
        <v>201.333333333333</v>
      </c>
      <c r="BN138">
        <v>187.291666666667</v>
      </c>
      <c r="BO138">
        <v>170.208333333333</v>
      </c>
      <c r="BP138">
        <v>139.166666666667</v>
      </c>
      <c r="BQ138">
        <v>110.416666666667</v>
      </c>
      <c r="BR138">
        <v>93.3333333333333</v>
      </c>
      <c r="BS138">
        <v>55.5833333333333</v>
      </c>
      <c r="BT138">
        <v>27.9166666666667</v>
      </c>
      <c r="BU138">
        <v>12.4166666666667</v>
      </c>
      <c r="BV138">
        <v>3.8333333333333299</v>
      </c>
      <c r="BW138">
        <v>1.6666666666666701</v>
      </c>
      <c r="BX138">
        <v>0.33333333333333298</v>
      </c>
      <c r="BY138">
        <v>0</v>
      </c>
      <c r="BZ138">
        <v>0</v>
      </c>
      <c r="CA138">
        <v>0</v>
      </c>
      <c r="CB138">
        <v>0</v>
      </c>
      <c r="CC138">
        <v>0</v>
      </c>
      <c r="CD138">
        <v>0</v>
      </c>
    </row>
    <row r="139" spans="1:82" x14ac:dyDescent="0.25">
      <c r="A139" t="s">
        <v>137</v>
      </c>
      <c r="B139">
        <v>0</v>
      </c>
      <c r="C139">
        <v>0</v>
      </c>
      <c r="D139">
        <v>0</v>
      </c>
      <c r="E139">
        <v>0</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0.125</v>
      </c>
      <c r="AC139">
        <v>0.25</v>
      </c>
      <c r="AD139">
        <v>0.79166666666666696</v>
      </c>
      <c r="AE139">
        <v>1.8333333333333299</v>
      </c>
      <c r="AF139">
        <v>6.625</v>
      </c>
      <c r="AG139">
        <v>15.625</v>
      </c>
      <c r="AH139">
        <v>34.5</v>
      </c>
      <c r="AI139">
        <v>42.7083333333333</v>
      </c>
      <c r="AJ139">
        <v>57.4166666666667</v>
      </c>
      <c r="AK139">
        <v>72.5833333333333</v>
      </c>
      <c r="AL139">
        <v>91.375</v>
      </c>
      <c r="AM139">
        <v>115.916666666667</v>
      </c>
      <c r="AN139">
        <v>134.791666666667</v>
      </c>
      <c r="AO139">
        <v>164.125</v>
      </c>
      <c r="AP139">
        <v>179.916666666667</v>
      </c>
      <c r="AQ139">
        <v>226.125</v>
      </c>
      <c r="AR139">
        <v>223.125</v>
      </c>
      <c r="AS139">
        <v>234</v>
      </c>
      <c r="AT139">
        <v>245.791666666667</v>
      </c>
      <c r="AU139">
        <v>268.91666666666703</v>
      </c>
      <c r="AV139">
        <v>268.875</v>
      </c>
      <c r="AW139">
        <v>276.29166666666703</v>
      </c>
      <c r="AX139">
        <v>283.25</v>
      </c>
      <c r="AY139">
        <v>297.54166666666703</v>
      </c>
      <c r="AZ139">
        <v>338.33333333333297</v>
      </c>
      <c r="BA139">
        <v>322.83333333333297</v>
      </c>
      <c r="BB139">
        <v>328.375</v>
      </c>
      <c r="BC139">
        <v>337.75</v>
      </c>
      <c r="BD139">
        <v>353.29166666666703</v>
      </c>
      <c r="BE139">
        <v>399.125</v>
      </c>
      <c r="BF139">
        <v>464.45833333333297</v>
      </c>
      <c r="BG139">
        <v>475.20833333333297</v>
      </c>
      <c r="BH139">
        <v>410.125</v>
      </c>
      <c r="BI139">
        <v>357.625</v>
      </c>
      <c r="BJ139">
        <v>265.66666666666703</v>
      </c>
      <c r="BK139">
        <v>231.875</v>
      </c>
      <c r="BL139">
        <v>210</v>
      </c>
      <c r="BM139">
        <v>195.75</v>
      </c>
      <c r="BN139">
        <v>185.916666666667</v>
      </c>
      <c r="BO139">
        <v>168.833333333333</v>
      </c>
      <c r="BP139">
        <v>139.916666666667</v>
      </c>
      <c r="BQ139">
        <v>119.125</v>
      </c>
      <c r="BR139">
        <v>97.0416666666667</v>
      </c>
      <c r="BS139">
        <v>59.875</v>
      </c>
      <c r="BT139">
        <v>34.625</v>
      </c>
      <c r="BU139">
        <v>15</v>
      </c>
      <c r="BV139">
        <v>4.375</v>
      </c>
      <c r="BW139">
        <v>1.3333333333333299</v>
      </c>
      <c r="BX139">
        <v>0.66666666666666696</v>
      </c>
      <c r="BY139">
        <v>0.20833333333333301</v>
      </c>
      <c r="BZ139">
        <v>0.16666666666666699</v>
      </c>
      <c r="CA139">
        <v>0</v>
      </c>
      <c r="CB139">
        <v>0</v>
      </c>
      <c r="CC139">
        <v>0</v>
      </c>
      <c r="CD139">
        <v>0</v>
      </c>
    </row>
    <row r="140" spans="1:82" x14ac:dyDescent="0.25">
      <c r="A140" t="s">
        <v>141</v>
      </c>
      <c r="B140">
        <v>0</v>
      </c>
      <c r="C140">
        <v>0</v>
      </c>
      <c r="D140">
        <v>0</v>
      </c>
      <c r="E140">
        <v>0</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0.125</v>
      </c>
      <c r="Z140">
        <v>0.16666666666666699</v>
      </c>
      <c r="AA140">
        <v>0.29166666666666702</v>
      </c>
      <c r="AB140">
        <v>1.25</v>
      </c>
      <c r="AC140">
        <v>4.1666666666666696</v>
      </c>
      <c r="AD140">
        <v>4.6666666666666696</v>
      </c>
      <c r="AE140">
        <v>6.7916666666666696</v>
      </c>
      <c r="AF140">
        <v>15.9166666666667</v>
      </c>
      <c r="AG140">
        <v>31.625</v>
      </c>
      <c r="AH140">
        <v>60.8333333333333</v>
      </c>
      <c r="AI140">
        <v>77.6666666666667</v>
      </c>
      <c r="AJ140">
        <v>99.375</v>
      </c>
      <c r="AK140">
        <v>117.291666666667</v>
      </c>
      <c r="AL140">
        <v>136.583333333333</v>
      </c>
      <c r="AM140">
        <v>166.166666666667</v>
      </c>
      <c r="AN140">
        <v>179.375</v>
      </c>
      <c r="AO140">
        <v>205.125</v>
      </c>
      <c r="AP140">
        <v>213.333333333333</v>
      </c>
      <c r="AQ140">
        <v>254.25</v>
      </c>
      <c r="AR140">
        <v>247.583333333333</v>
      </c>
      <c r="AS140">
        <v>262.625</v>
      </c>
      <c r="AT140">
        <v>268.45833333333297</v>
      </c>
      <c r="AU140">
        <v>282.45833333333297</v>
      </c>
      <c r="AV140">
        <v>270.41666666666703</v>
      </c>
      <c r="AW140">
        <v>280.20833333333297</v>
      </c>
      <c r="AX140">
        <v>298.20833333333297</v>
      </c>
      <c r="AY140">
        <v>297.875</v>
      </c>
      <c r="AZ140">
        <v>339.875</v>
      </c>
      <c r="BA140">
        <v>315.29166666666703</v>
      </c>
      <c r="BB140">
        <v>337.33333333333297</v>
      </c>
      <c r="BC140">
        <v>340.625</v>
      </c>
      <c r="BD140">
        <v>383.70833333333297</v>
      </c>
      <c r="BE140">
        <v>431.83333333333297</v>
      </c>
      <c r="BF140">
        <v>449.375</v>
      </c>
      <c r="BG140">
        <v>390.91666666666703</v>
      </c>
      <c r="BH140">
        <v>324.20833333333297</v>
      </c>
      <c r="BI140">
        <v>290.75</v>
      </c>
      <c r="BJ140">
        <v>234.958333333333</v>
      </c>
      <c r="BK140">
        <v>214.375</v>
      </c>
      <c r="BL140">
        <v>198.708333333333</v>
      </c>
      <c r="BM140">
        <v>182.375</v>
      </c>
      <c r="BN140">
        <v>151.083333333333</v>
      </c>
      <c r="BO140">
        <v>132.291666666667</v>
      </c>
      <c r="BP140">
        <v>100.833333333333</v>
      </c>
      <c r="BQ140">
        <v>74.875</v>
      </c>
      <c r="BR140">
        <v>51.1666666666667</v>
      </c>
      <c r="BS140">
        <v>19.9583333333333</v>
      </c>
      <c r="BT140">
        <v>8.3333333333333304</v>
      </c>
      <c r="BU140">
        <v>2.5833333333333299</v>
      </c>
      <c r="BV140">
        <v>1.125</v>
      </c>
      <c r="BW140">
        <v>0.41666666666666702</v>
      </c>
      <c r="BX140">
        <v>0.16666666666666699</v>
      </c>
      <c r="BY140">
        <v>0</v>
      </c>
      <c r="BZ140">
        <v>0</v>
      </c>
      <c r="CA140">
        <v>0</v>
      </c>
      <c r="CB140">
        <v>0</v>
      </c>
      <c r="CC140">
        <v>0</v>
      </c>
      <c r="CD140">
        <v>0</v>
      </c>
    </row>
    <row r="141" spans="1:82" x14ac:dyDescent="0.25">
      <c r="A141" t="s">
        <v>138</v>
      </c>
      <c r="B141">
        <v>0</v>
      </c>
      <c r="C141">
        <v>0</v>
      </c>
      <c r="D141">
        <v>0</v>
      </c>
      <c r="E141">
        <v>0</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c r="AC141">
        <v>0</v>
      </c>
      <c r="AD141">
        <v>0</v>
      </c>
      <c r="AE141">
        <v>0</v>
      </c>
      <c r="AF141">
        <v>0.29166666666666702</v>
      </c>
      <c r="AG141">
        <v>0.95833333333333304</v>
      </c>
      <c r="AH141">
        <v>4.2083333333333304</v>
      </c>
      <c r="AI141">
        <v>9.7916666666666696</v>
      </c>
      <c r="AJ141">
        <v>16.3333333333333</v>
      </c>
      <c r="AK141">
        <v>26.5833333333333</v>
      </c>
      <c r="AL141">
        <v>33.5833333333333</v>
      </c>
      <c r="AM141">
        <v>48.7083333333333</v>
      </c>
      <c r="AN141">
        <v>62.5833333333333</v>
      </c>
      <c r="AO141">
        <v>85.2083333333333</v>
      </c>
      <c r="AP141">
        <v>106.791666666667</v>
      </c>
      <c r="AQ141">
        <v>147.208333333333</v>
      </c>
      <c r="AR141">
        <v>162.125</v>
      </c>
      <c r="AS141">
        <v>184.166666666667</v>
      </c>
      <c r="AT141">
        <v>202.666666666667</v>
      </c>
      <c r="AU141">
        <v>221.291666666667</v>
      </c>
      <c r="AV141">
        <v>244</v>
      </c>
      <c r="AW141">
        <v>264.25</v>
      </c>
      <c r="AX141">
        <v>289.29166666666703</v>
      </c>
      <c r="AY141">
        <v>314.16666666666703</v>
      </c>
      <c r="AZ141">
        <v>360.91666666666703</v>
      </c>
      <c r="BA141">
        <v>354.20833333333297</v>
      </c>
      <c r="BB141">
        <v>363.25</v>
      </c>
      <c r="BC141">
        <v>352.29166666666703</v>
      </c>
      <c r="BD141">
        <v>352.16666666666703</v>
      </c>
      <c r="BE141">
        <v>372.58333333333297</v>
      </c>
      <c r="BF141">
        <v>402.91666666666703</v>
      </c>
      <c r="BG141">
        <v>481.25</v>
      </c>
      <c r="BH141">
        <v>621.125</v>
      </c>
      <c r="BI141">
        <v>649</v>
      </c>
      <c r="BJ141">
        <v>449.25</v>
      </c>
      <c r="BK141">
        <v>348.41666666666703</v>
      </c>
      <c r="BL141">
        <v>298.58333333333297</v>
      </c>
      <c r="BM141">
        <v>264</v>
      </c>
      <c r="BN141">
        <v>220.625</v>
      </c>
      <c r="BO141">
        <v>166.625</v>
      </c>
      <c r="BP141">
        <v>116.958333333333</v>
      </c>
      <c r="BQ141">
        <v>75.7916666666667</v>
      </c>
      <c r="BR141">
        <v>49.7916666666667</v>
      </c>
      <c r="BS141">
        <v>22.5416666666667</v>
      </c>
      <c r="BT141">
        <v>9.875</v>
      </c>
      <c r="BU141">
        <v>2.9166666666666701</v>
      </c>
      <c r="BV141">
        <v>0.70833333333333304</v>
      </c>
      <c r="BW141">
        <v>0</v>
      </c>
      <c r="BX141">
        <v>0</v>
      </c>
      <c r="BY141">
        <v>0</v>
      </c>
      <c r="BZ141">
        <v>0</v>
      </c>
      <c r="CA141">
        <v>0</v>
      </c>
      <c r="CB141">
        <v>0</v>
      </c>
      <c r="CC141">
        <v>0</v>
      </c>
      <c r="CD141">
        <v>0</v>
      </c>
    </row>
    <row r="142" spans="1:82" x14ac:dyDescent="0.25">
      <c r="A142" t="s">
        <v>140</v>
      </c>
      <c r="B142">
        <v>0</v>
      </c>
      <c r="C142">
        <v>0</v>
      </c>
      <c r="D142">
        <v>0</v>
      </c>
      <c r="E142">
        <v>0</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8.3333333333333301E-2</v>
      </c>
      <c r="AA142">
        <v>0.33333333333333298</v>
      </c>
      <c r="AB142">
        <v>0.25</v>
      </c>
      <c r="AC142">
        <v>1.7916666666666701</v>
      </c>
      <c r="AD142">
        <v>3.5</v>
      </c>
      <c r="AE142">
        <v>5.8333333333333304</v>
      </c>
      <c r="AF142">
        <v>12.25</v>
      </c>
      <c r="AG142">
        <v>27.25</v>
      </c>
      <c r="AH142">
        <v>51.1666666666667</v>
      </c>
      <c r="AI142">
        <v>69.5833333333333</v>
      </c>
      <c r="AJ142">
        <v>84</v>
      </c>
      <c r="AK142">
        <v>103.083333333333</v>
      </c>
      <c r="AL142">
        <v>118.5</v>
      </c>
      <c r="AM142">
        <v>150.375</v>
      </c>
      <c r="AN142">
        <v>170.916666666667</v>
      </c>
      <c r="AO142">
        <v>188.416666666667</v>
      </c>
      <c r="AP142">
        <v>206.791666666667</v>
      </c>
      <c r="AQ142">
        <v>243.083333333333</v>
      </c>
      <c r="AR142">
        <v>236.166666666667</v>
      </c>
      <c r="AS142">
        <v>247.958333333333</v>
      </c>
      <c r="AT142">
        <v>262.5</v>
      </c>
      <c r="AU142">
        <v>275.625</v>
      </c>
      <c r="AV142">
        <v>276.08333333333297</v>
      </c>
      <c r="AW142">
        <v>279.29166666666703</v>
      </c>
      <c r="AX142">
        <v>285.58333333333297</v>
      </c>
      <c r="AY142">
        <v>300.5</v>
      </c>
      <c r="AZ142">
        <v>343.08333333333297</v>
      </c>
      <c r="BA142">
        <v>319.125</v>
      </c>
      <c r="BB142">
        <v>322.70833333333297</v>
      </c>
      <c r="BC142">
        <v>346.08333333333297</v>
      </c>
      <c r="BD142">
        <v>373.875</v>
      </c>
      <c r="BE142">
        <v>427.83333333333297</v>
      </c>
      <c r="BF142">
        <v>452.79166666666703</v>
      </c>
      <c r="BG142">
        <v>422.29166666666703</v>
      </c>
      <c r="BH142">
        <v>348.54166666666703</v>
      </c>
      <c r="BI142">
        <v>309.375</v>
      </c>
      <c r="BJ142">
        <v>250.583333333333</v>
      </c>
      <c r="BK142">
        <v>221.333333333333</v>
      </c>
      <c r="BL142">
        <v>205.541666666667</v>
      </c>
      <c r="BM142">
        <v>189.875</v>
      </c>
      <c r="BN142">
        <v>170.791666666667</v>
      </c>
      <c r="BO142">
        <v>142.208333333333</v>
      </c>
      <c r="BP142">
        <v>116.666666666667</v>
      </c>
      <c r="BQ142">
        <v>87.5833333333333</v>
      </c>
      <c r="BR142">
        <v>61.125</v>
      </c>
      <c r="BS142">
        <v>30.0416666666667</v>
      </c>
      <c r="BT142">
        <v>11.75</v>
      </c>
      <c r="BU142">
        <v>3.5833333333333299</v>
      </c>
      <c r="BV142">
        <v>1.5</v>
      </c>
      <c r="BW142">
        <v>0.58333333333333304</v>
      </c>
      <c r="BX142">
        <v>0.20833333333333301</v>
      </c>
      <c r="BY142">
        <v>0</v>
      </c>
      <c r="BZ142">
        <v>0</v>
      </c>
      <c r="CA142">
        <v>0</v>
      </c>
      <c r="CB142">
        <v>0</v>
      </c>
      <c r="CC142">
        <v>0</v>
      </c>
      <c r="CD142">
        <v>0</v>
      </c>
    </row>
    <row r="143" spans="1:82" x14ac:dyDescent="0.25">
      <c r="A143" t="s">
        <v>142</v>
      </c>
      <c r="B143">
        <v>0</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0.375</v>
      </c>
      <c r="BA143">
        <v>1.6666666666666701</v>
      </c>
      <c r="BB143">
        <v>12.0416666666667</v>
      </c>
      <c r="BC143">
        <v>55.4166666666667</v>
      </c>
      <c r="BD143">
        <v>227.5</v>
      </c>
      <c r="BE143">
        <v>682.83333333333303</v>
      </c>
      <c r="BF143">
        <v>1357.2083333333301</v>
      </c>
      <c r="BG143">
        <v>1811.5833333333301</v>
      </c>
      <c r="BH143">
        <v>2044.5416666666699</v>
      </c>
      <c r="BI143">
        <v>1521.6666666666699</v>
      </c>
      <c r="BJ143">
        <v>766.83333333333303</v>
      </c>
      <c r="BK143">
        <v>245.875</v>
      </c>
      <c r="BL143">
        <v>31.5833333333333</v>
      </c>
      <c r="BM143">
        <v>0.875</v>
      </c>
      <c r="BN143">
        <v>0</v>
      </c>
      <c r="BO143">
        <v>0</v>
      </c>
      <c r="BP143">
        <v>0</v>
      </c>
      <c r="BQ143">
        <v>0</v>
      </c>
      <c r="BR143">
        <v>0</v>
      </c>
      <c r="BS143">
        <v>0</v>
      </c>
      <c r="BT143">
        <v>0</v>
      </c>
      <c r="BU143">
        <v>0</v>
      </c>
      <c r="BV143">
        <v>0</v>
      </c>
      <c r="BW143">
        <v>0</v>
      </c>
      <c r="BX143">
        <v>0</v>
      </c>
      <c r="BY143">
        <v>0</v>
      </c>
      <c r="BZ143">
        <v>0</v>
      </c>
      <c r="CA143">
        <v>0</v>
      </c>
      <c r="CB143">
        <v>0</v>
      </c>
      <c r="CC143">
        <v>0</v>
      </c>
      <c r="CD143">
        <v>0</v>
      </c>
    </row>
    <row r="144" spans="1:82" x14ac:dyDescent="0.25">
      <c r="A144" t="s">
        <v>144</v>
      </c>
      <c r="B144">
        <v>0</v>
      </c>
      <c r="C144">
        <v>0</v>
      </c>
      <c r="D144">
        <v>0</v>
      </c>
      <c r="E144">
        <v>0</v>
      </c>
      <c r="F144">
        <v>0</v>
      </c>
      <c r="G144">
        <v>4.1666666666666699E-2</v>
      </c>
      <c r="H144">
        <v>0.29166666666666702</v>
      </c>
      <c r="I144">
        <v>0.20833333333333301</v>
      </c>
      <c r="J144">
        <v>0.625</v>
      </c>
      <c r="K144">
        <v>0.54166666666666696</v>
      </c>
      <c r="L144">
        <v>0.91666666666666696</v>
      </c>
      <c r="M144">
        <v>0.95833333333333304</v>
      </c>
      <c r="N144">
        <v>1.4166666666666701</v>
      </c>
      <c r="O144">
        <v>3.125</v>
      </c>
      <c r="P144">
        <v>4.4583333333333304</v>
      </c>
      <c r="Q144">
        <v>6.125</v>
      </c>
      <c r="R144">
        <v>10.7083333333333</v>
      </c>
      <c r="S144">
        <v>13.75</v>
      </c>
      <c r="T144">
        <v>18.3333333333333</v>
      </c>
      <c r="U144">
        <v>23.9166666666667</v>
      </c>
      <c r="V144">
        <v>30.7916666666667</v>
      </c>
      <c r="W144">
        <v>35.1666666666667</v>
      </c>
      <c r="X144">
        <v>42.4583333333333</v>
      </c>
      <c r="Y144">
        <v>56.9583333333333</v>
      </c>
      <c r="Z144">
        <v>63.5416666666667</v>
      </c>
      <c r="AA144">
        <v>76</v>
      </c>
      <c r="AB144">
        <v>85.9166666666667</v>
      </c>
      <c r="AC144">
        <v>92.9583333333333</v>
      </c>
      <c r="AD144">
        <v>106.708333333333</v>
      </c>
      <c r="AE144">
        <v>120.166666666667</v>
      </c>
      <c r="AF144">
        <v>134.416666666667</v>
      </c>
      <c r="AG144">
        <v>159.625</v>
      </c>
      <c r="AH144">
        <v>222.166666666667</v>
      </c>
      <c r="AI144">
        <v>244.666666666667</v>
      </c>
      <c r="AJ144">
        <v>270.08333333333297</v>
      </c>
      <c r="AK144">
        <v>289.41666666666703</v>
      </c>
      <c r="AL144">
        <v>297.66666666666703</v>
      </c>
      <c r="AM144">
        <v>271.08333333333297</v>
      </c>
      <c r="AN144">
        <v>239.958333333333</v>
      </c>
      <c r="AO144">
        <v>224.291666666667</v>
      </c>
      <c r="AP144">
        <v>220.166666666667</v>
      </c>
      <c r="AQ144">
        <v>230.75</v>
      </c>
      <c r="AR144">
        <v>209.833333333333</v>
      </c>
      <c r="AS144">
        <v>207.125</v>
      </c>
      <c r="AT144">
        <v>215.333333333333</v>
      </c>
      <c r="AU144">
        <v>215.125</v>
      </c>
      <c r="AV144">
        <v>208.083333333333</v>
      </c>
      <c r="AW144">
        <v>219.333333333333</v>
      </c>
      <c r="AX144">
        <v>224.375</v>
      </c>
      <c r="AY144">
        <v>245.416666666667</v>
      </c>
      <c r="AZ144">
        <v>280.5</v>
      </c>
      <c r="BA144">
        <v>271.91666666666703</v>
      </c>
      <c r="BB144">
        <v>282.45833333333297</v>
      </c>
      <c r="BC144">
        <v>285.125</v>
      </c>
      <c r="BD144">
        <v>285.79166666666703</v>
      </c>
      <c r="BE144">
        <v>288.45833333333297</v>
      </c>
      <c r="BF144">
        <v>284.83333333333297</v>
      </c>
      <c r="BG144">
        <v>269.41666666666703</v>
      </c>
      <c r="BH144">
        <v>250.541666666667</v>
      </c>
      <c r="BI144">
        <v>237.125</v>
      </c>
      <c r="BJ144">
        <v>182.208333333333</v>
      </c>
      <c r="BK144">
        <v>148.916666666667</v>
      </c>
      <c r="BL144">
        <v>118.625</v>
      </c>
      <c r="BM144">
        <v>82.2083333333333</v>
      </c>
      <c r="BN144">
        <v>55.6666666666667</v>
      </c>
      <c r="BO144">
        <v>34.4166666666667</v>
      </c>
      <c r="BP144">
        <v>22.9166666666667</v>
      </c>
      <c r="BQ144">
        <v>13.625</v>
      </c>
      <c r="BR144">
        <v>8.8333333333333304</v>
      </c>
      <c r="BS144">
        <v>4.8333333333333304</v>
      </c>
      <c r="BT144">
        <v>3.1666666666666701</v>
      </c>
      <c r="BU144">
        <v>1.375</v>
      </c>
      <c r="BV144">
        <v>1.125</v>
      </c>
      <c r="BW144">
        <v>0.58333333333333304</v>
      </c>
      <c r="BX144">
        <v>0.33333333333333298</v>
      </c>
      <c r="BY144">
        <v>0</v>
      </c>
      <c r="BZ144">
        <v>0</v>
      </c>
      <c r="CA144">
        <v>0</v>
      </c>
      <c r="CB144">
        <v>0</v>
      </c>
      <c r="CC144">
        <v>0</v>
      </c>
      <c r="CD144">
        <v>0</v>
      </c>
    </row>
    <row r="145" spans="1:82" x14ac:dyDescent="0.25">
      <c r="A145" t="s">
        <v>145</v>
      </c>
      <c r="B145">
        <v>0</v>
      </c>
      <c r="C145">
        <v>0</v>
      </c>
      <c r="D145">
        <v>0</v>
      </c>
      <c r="E145">
        <v>0</v>
      </c>
      <c r="F145">
        <v>0.125</v>
      </c>
      <c r="G145">
        <v>0.33333333333333298</v>
      </c>
      <c r="H145">
        <v>0.25</v>
      </c>
      <c r="I145">
        <v>0.20833333333333301</v>
      </c>
      <c r="J145">
        <v>0.125</v>
      </c>
      <c r="K145">
        <v>0.375</v>
      </c>
      <c r="L145">
        <v>0.33333333333333298</v>
      </c>
      <c r="M145">
        <v>0.5</v>
      </c>
      <c r="N145">
        <v>0.875</v>
      </c>
      <c r="O145">
        <v>1.6666666666666701</v>
      </c>
      <c r="P145">
        <v>3.0416666666666701</v>
      </c>
      <c r="Q145">
        <v>4.625</v>
      </c>
      <c r="R145">
        <v>5.2916666666666696</v>
      </c>
      <c r="S145">
        <v>8.25</v>
      </c>
      <c r="T145">
        <v>12.5</v>
      </c>
      <c r="U145">
        <v>16.875</v>
      </c>
      <c r="V145">
        <v>22.4166666666667</v>
      </c>
      <c r="W145">
        <v>27.375</v>
      </c>
      <c r="X145">
        <v>31.5833333333333</v>
      </c>
      <c r="Y145">
        <v>44.125</v>
      </c>
      <c r="Z145">
        <v>51.875</v>
      </c>
      <c r="AA145">
        <v>59.1666666666667</v>
      </c>
      <c r="AB145">
        <v>69.75</v>
      </c>
      <c r="AC145">
        <v>83</v>
      </c>
      <c r="AD145">
        <v>88.2916666666667</v>
      </c>
      <c r="AE145">
        <v>101.291666666667</v>
      </c>
      <c r="AF145">
        <v>118.416666666667</v>
      </c>
      <c r="AG145">
        <v>149.083333333333</v>
      </c>
      <c r="AH145">
        <v>193.416666666667</v>
      </c>
      <c r="AI145">
        <v>217.708333333333</v>
      </c>
      <c r="AJ145">
        <v>268.25</v>
      </c>
      <c r="AK145">
        <v>282.91666666666703</v>
      </c>
      <c r="AL145">
        <v>289.91666666666703</v>
      </c>
      <c r="AM145">
        <v>290.5</v>
      </c>
      <c r="AN145">
        <v>256</v>
      </c>
      <c r="AO145">
        <v>233.041666666667</v>
      </c>
      <c r="AP145">
        <v>217.041666666667</v>
      </c>
      <c r="AQ145">
        <v>242.833333333333</v>
      </c>
      <c r="AR145">
        <v>221.75</v>
      </c>
      <c r="AS145">
        <v>217.791666666667</v>
      </c>
      <c r="AT145">
        <v>210.958333333333</v>
      </c>
      <c r="AU145">
        <v>210.208333333333</v>
      </c>
      <c r="AV145">
        <v>208.5</v>
      </c>
      <c r="AW145">
        <v>221.458333333333</v>
      </c>
      <c r="AX145">
        <v>225.875</v>
      </c>
      <c r="AY145">
        <v>238.041666666667</v>
      </c>
      <c r="AZ145">
        <v>279.83333333333297</v>
      </c>
      <c r="BA145">
        <v>263.625</v>
      </c>
      <c r="BB145">
        <v>273.08333333333297</v>
      </c>
      <c r="BC145">
        <v>287.20833333333297</v>
      </c>
      <c r="BD145">
        <v>287.66666666666703</v>
      </c>
      <c r="BE145">
        <v>289.70833333333297</v>
      </c>
      <c r="BF145">
        <v>286.95833333333297</v>
      </c>
      <c r="BG145">
        <v>281.58333333333297</v>
      </c>
      <c r="BH145">
        <v>262.95833333333297</v>
      </c>
      <c r="BI145">
        <v>260.66666666666703</v>
      </c>
      <c r="BJ145">
        <v>207.583333333333</v>
      </c>
      <c r="BK145">
        <v>172.041666666667</v>
      </c>
      <c r="BL145">
        <v>137.291666666667</v>
      </c>
      <c r="BM145">
        <v>108.75</v>
      </c>
      <c r="BN145">
        <v>76.5416666666667</v>
      </c>
      <c r="BO145">
        <v>50.9166666666667</v>
      </c>
      <c r="BP145">
        <v>30.7083333333333</v>
      </c>
      <c r="BQ145">
        <v>19.75</v>
      </c>
      <c r="BR145">
        <v>14.9583333333333</v>
      </c>
      <c r="BS145">
        <v>8.9166666666666696</v>
      </c>
      <c r="BT145">
        <v>5.4166666666666696</v>
      </c>
      <c r="BU145">
        <v>3.1666666666666701</v>
      </c>
      <c r="BV145">
        <v>1.4166666666666701</v>
      </c>
      <c r="BW145">
        <v>0.79166666666666696</v>
      </c>
      <c r="BX145">
        <v>0.33333333333333298</v>
      </c>
      <c r="BY145">
        <v>0.16666666666666699</v>
      </c>
      <c r="BZ145">
        <v>0</v>
      </c>
      <c r="CA145">
        <v>0</v>
      </c>
      <c r="CB145">
        <v>0</v>
      </c>
      <c r="CC145">
        <v>0</v>
      </c>
      <c r="CD145">
        <v>0</v>
      </c>
    </row>
    <row r="146" spans="1:82" x14ac:dyDescent="0.25">
      <c r="A146" t="s">
        <v>143</v>
      </c>
      <c r="B146">
        <v>0</v>
      </c>
      <c r="C146">
        <v>0</v>
      </c>
      <c r="D146">
        <v>0</v>
      </c>
      <c r="E146">
        <v>0</v>
      </c>
      <c r="F146">
        <v>0</v>
      </c>
      <c r="G146">
        <v>0</v>
      </c>
      <c r="H146">
        <v>0.125</v>
      </c>
      <c r="I146">
        <v>0.20833333333333301</v>
      </c>
      <c r="J146">
        <v>0.20833333333333301</v>
      </c>
      <c r="K146">
        <v>8.3333333333333301E-2</v>
      </c>
      <c r="L146">
        <v>0.45833333333333298</v>
      </c>
      <c r="M146">
        <v>0.45833333333333298</v>
      </c>
      <c r="N146">
        <v>0.83333333333333304</v>
      </c>
      <c r="O146">
        <v>1</v>
      </c>
      <c r="P146">
        <v>2.8333333333333299</v>
      </c>
      <c r="Q146">
        <v>3.875</v>
      </c>
      <c r="R146">
        <v>5.9583333333333304</v>
      </c>
      <c r="S146">
        <v>7.9166666666666696</v>
      </c>
      <c r="T146">
        <v>12.375</v>
      </c>
      <c r="U146">
        <v>17.5416666666667</v>
      </c>
      <c r="V146">
        <v>25.3333333333333</v>
      </c>
      <c r="W146">
        <v>29.5</v>
      </c>
      <c r="X146">
        <v>38.9166666666667</v>
      </c>
      <c r="Y146">
        <v>48.2916666666667</v>
      </c>
      <c r="Z146">
        <v>56.625</v>
      </c>
      <c r="AA146">
        <v>70.5416666666667</v>
      </c>
      <c r="AB146">
        <v>75.2083333333333</v>
      </c>
      <c r="AC146">
        <v>88.4583333333333</v>
      </c>
      <c r="AD146">
        <v>96.875</v>
      </c>
      <c r="AE146">
        <v>111.083333333333</v>
      </c>
      <c r="AF146">
        <v>131</v>
      </c>
      <c r="AG146">
        <v>160.291666666667</v>
      </c>
      <c r="AH146">
        <v>213.333333333333</v>
      </c>
      <c r="AI146">
        <v>237.25</v>
      </c>
      <c r="AJ146">
        <v>260.875</v>
      </c>
      <c r="AK146">
        <v>287.16666666666703</v>
      </c>
      <c r="AL146">
        <v>286.33333333333297</v>
      </c>
      <c r="AM146">
        <v>270.875</v>
      </c>
      <c r="AN146">
        <v>243.833333333333</v>
      </c>
      <c r="AO146">
        <v>219.083333333333</v>
      </c>
      <c r="AP146">
        <v>213.75</v>
      </c>
      <c r="AQ146">
        <v>232.416666666667</v>
      </c>
      <c r="AR146">
        <v>207.583333333333</v>
      </c>
      <c r="AS146">
        <v>212.583333333333</v>
      </c>
      <c r="AT146">
        <v>209.125</v>
      </c>
      <c r="AU146">
        <v>212.958333333333</v>
      </c>
      <c r="AV146">
        <v>211.458333333333</v>
      </c>
      <c r="AW146">
        <v>221.458333333333</v>
      </c>
      <c r="AX146">
        <v>219.291666666667</v>
      </c>
      <c r="AY146">
        <v>233.041666666667</v>
      </c>
      <c r="AZ146">
        <v>272.70833333333297</v>
      </c>
      <c r="BA146">
        <v>262.625</v>
      </c>
      <c r="BB146">
        <v>269.83333333333297</v>
      </c>
      <c r="BC146">
        <v>282.83333333333297</v>
      </c>
      <c r="BD146">
        <v>288.29166666666703</v>
      </c>
      <c r="BE146">
        <v>289.875</v>
      </c>
      <c r="BF146">
        <v>283.125</v>
      </c>
      <c r="BG146">
        <v>277</v>
      </c>
      <c r="BH146">
        <v>252.333333333333</v>
      </c>
      <c r="BI146">
        <v>245.375</v>
      </c>
      <c r="BJ146">
        <v>195.166666666667</v>
      </c>
      <c r="BK146">
        <v>160.708333333333</v>
      </c>
      <c r="BL146">
        <v>142.041666666667</v>
      </c>
      <c r="BM146">
        <v>108.5</v>
      </c>
      <c r="BN146">
        <v>80.9583333333333</v>
      </c>
      <c r="BO146">
        <v>57.2083333333333</v>
      </c>
      <c r="BP146">
        <v>43.1666666666667</v>
      </c>
      <c r="BQ146">
        <v>27.8333333333333</v>
      </c>
      <c r="BR146">
        <v>17.8333333333333</v>
      </c>
      <c r="BS146">
        <v>9.9166666666666696</v>
      </c>
      <c r="BT146">
        <v>7</v>
      </c>
      <c r="BU146">
        <v>3.9166666666666701</v>
      </c>
      <c r="BV146">
        <v>2.0833333333333299</v>
      </c>
      <c r="BW146">
        <v>0.91666666666666696</v>
      </c>
      <c r="BX146">
        <v>0.33333333333333298</v>
      </c>
      <c r="BY146">
        <v>0</v>
      </c>
      <c r="BZ146">
        <v>0</v>
      </c>
      <c r="CA146">
        <v>0</v>
      </c>
      <c r="CB146">
        <v>0</v>
      </c>
      <c r="CC146">
        <v>0</v>
      </c>
      <c r="CD146">
        <v>0</v>
      </c>
    </row>
    <row r="147" spans="1:82" x14ac:dyDescent="0.25">
      <c r="A147" t="s">
        <v>146</v>
      </c>
      <c r="B147">
        <v>0</v>
      </c>
      <c r="C147">
        <v>0</v>
      </c>
      <c r="D147">
        <v>0</v>
      </c>
      <c r="E147">
        <v>0</v>
      </c>
      <c r="F147">
        <v>0</v>
      </c>
      <c r="G147">
        <v>0</v>
      </c>
      <c r="H147">
        <v>0</v>
      </c>
      <c r="I147">
        <v>0</v>
      </c>
      <c r="J147">
        <v>0</v>
      </c>
      <c r="K147">
        <v>0</v>
      </c>
      <c r="L147">
        <v>0</v>
      </c>
      <c r="M147">
        <v>0</v>
      </c>
      <c r="N147">
        <v>0</v>
      </c>
      <c r="O147">
        <v>0</v>
      </c>
      <c r="P147">
        <v>0</v>
      </c>
      <c r="Q147">
        <v>0</v>
      </c>
      <c r="R147">
        <v>0.20833333333333301</v>
      </c>
      <c r="S147">
        <v>0.20833333333333301</v>
      </c>
      <c r="T147">
        <v>0.79166666666666696</v>
      </c>
      <c r="U147">
        <v>0.375</v>
      </c>
      <c r="V147">
        <v>0.91666666666666696</v>
      </c>
      <c r="W147">
        <v>2.7916666666666701</v>
      </c>
      <c r="X147">
        <v>3.0833333333333299</v>
      </c>
      <c r="Y147">
        <v>6.875</v>
      </c>
      <c r="Z147">
        <v>8.875</v>
      </c>
      <c r="AA147">
        <v>11.25</v>
      </c>
      <c r="AB147">
        <v>19.2916666666667</v>
      </c>
      <c r="AC147">
        <v>25.9583333333333</v>
      </c>
      <c r="AD147">
        <v>33.4166666666667</v>
      </c>
      <c r="AE147">
        <v>46.5833333333333</v>
      </c>
      <c r="AF147">
        <v>65.25</v>
      </c>
      <c r="AG147">
        <v>101.916666666667</v>
      </c>
      <c r="AH147">
        <v>162.166666666667</v>
      </c>
      <c r="AI147">
        <v>204</v>
      </c>
      <c r="AJ147">
        <v>266.66666666666703</v>
      </c>
      <c r="AK147">
        <v>331.79166666666703</v>
      </c>
      <c r="AL147">
        <v>365.79166666666703</v>
      </c>
      <c r="AM147">
        <v>404.16666666666703</v>
      </c>
      <c r="AN147">
        <v>390.25</v>
      </c>
      <c r="AO147">
        <v>346.5</v>
      </c>
      <c r="AP147">
        <v>325.29166666666703</v>
      </c>
      <c r="AQ147">
        <v>341.95833333333297</v>
      </c>
      <c r="AR147">
        <v>298.91666666666703</v>
      </c>
      <c r="AS147">
        <v>291.41666666666703</v>
      </c>
      <c r="AT147">
        <v>277.79166666666703</v>
      </c>
      <c r="AU147">
        <v>268.83333333333297</v>
      </c>
      <c r="AV147">
        <v>251.583333333333</v>
      </c>
      <c r="AW147">
        <v>251.375</v>
      </c>
      <c r="AX147">
        <v>252.958333333333</v>
      </c>
      <c r="AY147">
        <v>249</v>
      </c>
      <c r="AZ147">
        <v>262.875</v>
      </c>
      <c r="BA147">
        <v>239</v>
      </c>
      <c r="BB147">
        <v>243.708333333333</v>
      </c>
      <c r="BC147">
        <v>237.5</v>
      </c>
      <c r="BD147">
        <v>236.291666666667</v>
      </c>
      <c r="BE147">
        <v>222.875</v>
      </c>
      <c r="BF147">
        <v>206.791666666667</v>
      </c>
      <c r="BG147">
        <v>189.125</v>
      </c>
      <c r="BH147">
        <v>172.458333333333</v>
      </c>
      <c r="BI147">
        <v>169</v>
      </c>
      <c r="BJ147">
        <v>141.291666666667</v>
      </c>
      <c r="BK147">
        <v>128.625</v>
      </c>
      <c r="BL147">
        <v>107.125</v>
      </c>
      <c r="BM147">
        <v>104.416666666667</v>
      </c>
      <c r="BN147">
        <v>96.8333333333333</v>
      </c>
      <c r="BO147">
        <v>88.25</v>
      </c>
      <c r="BP147">
        <v>82.375</v>
      </c>
      <c r="BQ147">
        <v>70.25</v>
      </c>
      <c r="BR147">
        <v>61.25</v>
      </c>
      <c r="BS147">
        <v>40.4166666666667</v>
      </c>
      <c r="BT147">
        <v>27.875</v>
      </c>
      <c r="BU147">
        <v>14.5</v>
      </c>
      <c r="BV147">
        <v>5.625</v>
      </c>
      <c r="BW147">
        <v>1.5833333333333299</v>
      </c>
      <c r="BX147">
        <v>1.25</v>
      </c>
      <c r="BY147">
        <v>0.45833333333333298</v>
      </c>
      <c r="BZ147">
        <v>0</v>
      </c>
      <c r="CA147">
        <v>0</v>
      </c>
      <c r="CB147">
        <v>0</v>
      </c>
      <c r="CC147">
        <v>0</v>
      </c>
      <c r="CD147">
        <v>0</v>
      </c>
    </row>
    <row r="148" spans="1:82" x14ac:dyDescent="0.25">
      <c r="A148" t="s">
        <v>147</v>
      </c>
      <c r="B148">
        <v>0</v>
      </c>
      <c r="C148">
        <v>0</v>
      </c>
      <c r="D148">
        <v>0</v>
      </c>
      <c r="E148">
        <v>0</v>
      </c>
      <c r="F148">
        <v>0</v>
      </c>
      <c r="G148">
        <v>0</v>
      </c>
      <c r="H148">
        <v>0</v>
      </c>
      <c r="I148">
        <v>0</v>
      </c>
      <c r="J148">
        <v>0</v>
      </c>
      <c r="K148">
        <v>0</v>
      </c>
      <c r="L148">
        <v>0</v>
      </c>
      <c r="M148">
        <v>0</v>
      </c>
      <c r="N148">
        <v>0</v>
      </c>
      <c r="O148">
        <v>0</v>
      </c>
      <c r="P148">
        <v>0</v>
      </c>
      <c r="Q148">
        <v>0</v>
      </c>
      <c r="R148">
        <v>0.20833333333333301</v>
      </c>
      <c r="S148">
        <v>0.20833333333333301</v>
      </c>
      <c r="T148">
        <v>0.79166666666666696</v>
      </c>
      <c r="U148">
        <v>0.375</v>
      </c>
      <c r="V148">
        <v>0.91666666666666696</v>
      </c>
      <c r="W148">
        <v>2.7916666666666701</v>
      </c>
      <c r="X148">
        <v>3.0833333333333299</v>
      </c>
      <c r="Y148">
        <v>6.875</v>
      </c>
      <c r="Z148">
        <v>8.875</v>
      </c>
      <c r="AA148">
        <v>11.25</v>
      </c>
      <c r="AB148">
        <v>19.2916666666667</v>
      </c>
      <c r="AC148">
        <v>25.9583333333333</v>
      </c>
      <c r="AD148">
        <v>33.4166666666667</v>
      </c>
      <c r="AE148">
        <v>46.5833333333333</v>
      </c>
      <c r="AF148">
        <v>65.25</v>
      </c>
      <c r="AG148">
        <v>101.916666666667</v>
      </c>
      <c r="AH148">
        <v>162.166666666667</v>
      </c>
      <c r="AI148">
        <v>204</v>
      </c>
      <c r="AJ148">
        <v>266.66666666666703</v>
      </c>
      <c r="AK148">
        <v>331.79166666666703</v>
      </c>
      <c r="AL148">
        <v>365.79166666666703</v>
      </c>
      <c r="AM148">
        <v>404.16666666666703</v>
      </c>
      <c r="AN148">
        <v>390.25</v>
      </c>
      <c r="AO148">
        <v>346.5</v>
      </c>
      <c r="AP148">
        <v>325.29166666666703</v>
      </c>
      <c r="AQ148">
        <v>341.95833333333297</v>
      </c>
      <c r="AR148">
        <v>298.91666666666703</v>
      </c>
      <c r="AS148">
        <v>291.41666666666703</v>
      </c>
      <c r="AT148">
        <v>277.79166666666703</v>
      </c>
      <c r="AU148">
        <v>268.83333333333297</v>
      </c>
      <c r="AV148">
        <v>251.583333333333</v>
      </c>
      <c r="AW148">
        <v>251.375</v>
      </c>
      <c r="AX148">
        <v>252.958333333333</v>
      </c>
      <c r="AY148">
        <v>249</v>
      </c>
      <c r="AZ148">
        <v>262.875</v>
      </c>
      <c r="BA148">
        <v>239</v>
      </c>
      <c r="BB148">
        <v>243.708333333333</v>
      </c>
      <c r="BC148">
        <v>237.5</v>
      </c>
      <c r="BD148">
        <v>236.291666666667</v>
      </c>
      <c r="BE148">
        <v>222.875</v>
      </c>
      <c r="BF148">
        <v>206.791666666667</v>
      </c>
      <c r="BG148">
        <v>189.125</v>
      </c>
      <c r="BH148">
        <v>172.458333333333</v>
      </c>
      <c r="BI148">
        <v>169</v>
      </c>
      <c r="BJ148">
        <v>141.291666666667</v>
      </c>
      <c r="BK148">
        <v>128.625</v>
      </c>
      <c r="BL148">
        <v>107.125</v>
      </c>
      <c r="BM148">
        <v>104.416666666667</v>
      </c>
      <c r="BN148">
        <v>96.8333333333333</v>
      </c>
      <c r="BO148">
        <v>88.25</v>
      </c>
      <c r="BP148">
        <v>82.375</v>
      </c>
      <c r="BQ148">
        <v>70.25</v>
      </c>
      <c r="BR148">
        <v>61.25</v>
      </c>
      <c r="BS148">
        <v>40.4166666666667</v>
      </c>
      <c r="BT148">
        <v>27.875</v>
      </c>
      <c r="BU148">
        <v>14.5</v>
      </c>
      <c r="BV148">
        <v>5.625</v>
      </c>
      <c r="BW148">
        <v>1.5833333333333299</v>
      </c>
      <c r="BX148">
        <v>1.25</v>
      </c>
      <c r="BY148">
        <v>0.45833333333333298</v>
      </c>
      <c r="BZ148">
        <v>0</v>
      </c>
      <c r="CA148">
        <v>0</v>
      </c>
      <c r="CB148">
        <v>0</v>
      </c>
      <c r="CC148">
        <v>0</v>
      </c>
      <c r="CD148">
        <v>0</v>
      </c>
    </row>
    <row r="149" spans="1:82" x14ac:dyDescent="0.25">
      <c r="A149" t="s">
        <v>148</v>
      </c>
      <c r="B149">
        <v>0</v>
      </c>
      <c r="C149">
        <v>0</v>
      </c>
      <c r="D149">
        <v>0</v>
      </c>
      <c r="E149">
        <v>0</v>
      </c>
      <c r="F149">
        <v>0</v>
      </c>
      <c r="G149">
        <v>0</v>
      </c>
      <c r="H149">
        <v>0</v>
      </c>
      <c r="I149">
        <v>0</v>
      </c>
      <c r="J149">
        <v>0</v>
      </c>
      <c r="K149">
        <v>0</v>
      </c>
      <c r="L149">
        <v>0</v>
      </c>
      <c r="M149">
        <v>0</v>
      </c>
      <c r="N149">
        <v>0</v>
      </c>
      <c r="O149">
        <v>0</v>
      </c>
      <c r="P149">
        <v>0</v>
      </c>
      <c r="Q149">
        <v>0</v>
      </c>
      <c r="R149">
        <v>0.20833333333333301</v>
      </c>
      <c r="S149">
        <v>0.20833333333333301</v>
      </c>
      <c r="T149">
        <v>0.79166666666666696</v>
      </c>
      <c r="U149">
        <v>0.375</v>
      </c>
      <c r="V149">
        <v>0.91666666666666696</v>
      </c>
      <c r="W149">
        <v>2.7916666666666701</v>
      </c>
      <c r="X149">
        <v>3.0833333333333299</v>
      </c>
      <c r="Y149">
        <v>6.875</v>
      </c>
      <c r="Z149">
        <v>8.875</v>
      </c>
      <c r="AA149">
        <v>11.25</v>
      </c>
      <c r="AB149">
        <v>19.2916666666667</v>
      </c>
      <c r="AC149">
        <v>25.9583333333333</v>
      </c>
      <c r="AD149">
        <v>33.4166666666667</v>
      </c>
      <c r="AE149">
        <v>46.5833333333333</v>
      </c>
      <c r="AF149">
        <v>65.25</v>
      </c>
      <c r="AG149">
        <v>101.916666666667</v>
      </c>
      <c r="AH149">
        <v>162.166666666667</v>
      </c>
      <c r="AI149">
        <v>204</v>
      </c>
      <c r="AJ149">
        <v>266.66666666666703</v>
      </c>
      <c r="AK149">
        <v>331.79166666666703</v>
      </c>
      <c r="AL149">
        <v>365.79166666666703</v>
      </c>
      <c r="AM149">
        <v>404.16666666666703</v>
      </c>
      <c r="AN149">
        <v>390.25</v>
      </c>
      <c r="AO149">
        <v>346.5</v>
      </c>
      <c r="AP149">
        <v>325.29166666666703</v>
      </c>
      <c r="AQ149">
        <v>341.95833333333297</v>
      </c>
      <c r="AR149">
        <v>298.91666666666703</v>
      </c>
      <c r="AS149">
        <v>291.41666666666703</v>
      </c>
      <c r="AT149">
        <v>277.79166666666703</v>
      </c>
      <c r="AU149">
        <v>268.83333333333297</v>
      </c>
      <c r="AV149">
        <v>251.583333333333</v>
      </c>
      <c r="AW149">
        <v>251.375</v>
      </c>
      <c r="AX149">
        <v>252.958333333333</v>
      </c>
      <c r="AY149">
        <v>249</v>
      </c>
      <c r="AZ149">
        <v>262.875</v>
      </c>
      <c r="BA149">
        <v>239</v>
      </c>
      <c r="BB149">
        <v>243.708333333333</v>
      </c>
      <c r="BC149">
        <v>237.5</v>
      </c>
      <c r="BD149">
        <v>236.291666666667</v>
      </c>
      <c r="BE149">
        <v>222.875</v>
      </c>
      <c r="BF149">
        <v>206.791666666667</v>
      </c>
      <c r="BG149">
        <v>189.125</v>
      </c>
      <c r="BH149">
        <v>172.458333333333</v>
      </c>
      <c r="BI149">
        <v>169</v>
      </c>
      <c r="BJ149">
        <v>141.291666666667</v>
      </c>
      <c r="BK149">
        <v>128.625</v>
      </c>
      <c r="BL149">
        <v>107.125</v>
      </c>
      <c r="BM149">
        <v>104.416666666667</v>
      </c>
      <c r="BN149">
        <v>96.8333333333333</v>
      </c>
      <c r="BO149">
        <v>88.25</v>
      </c>
      <c r="BP149">
        <v>82.375</v>
      </c>
      <c r="BQ149">
        <v>70.25</v>
      </c>
      <c r="BR149">
        <v>61.25</v>
      </c>
      <c r="BS149">
        <v>40.4166666666667</v>
      </c>
      <c r="BT149">
        <v>27.875</v>
      </c>
      <c r="BU149">
        <v>14.5</v>
      </c>
      <c r="BV149">
        <v>5.625</v>
      </c>
      <c r="BW149">
        <v>1.5833333333333299</v>
      </c>
      <c r="BX149">
        <v>1.25</v>
      </c>
      <c r="BY149">
        <v>0.45833333333333298</v>
      </c>
      <c r="BZ149">
        <v>0</v>
      </c>
      <c r="CA149">
        <v>0</v>
      </c>
      <c r="CB149">
        <v>0</v>
      </c>
      <c r="CC149">
        <v>0</v>
      </c>
      <c r="CD149">
        <v>0</v>
      </c>
    </row>
    <row r="150" spans="1:82" x14ac:dyDescent="0.25">
      <c r="A150" t="s">
        <v>150</v>
      </c>
      <c r="B150">
        <v>0</v>
      </c>
      <c r="C150">
        <v>0</v>
      </c>
      <c r="D150">
        <v>0.16666666666666699</v>
      </c>
      <c r="E150">
        <v>8.3333333333333301E-2</v>
      </c>
      <c r="F150">
        <v>0.20833333333333301</v>
      </c>
      <c r="G150">
        <v>8.3333333333333301E-2</v>
      </c>
      <c r="H150">
        <v>0.16666666666666699</v>
      </c>
      <c r="I150">
        <v>0.25</v>
      </c>
      <c r="J150">
        <v>0.125</v>
      </c>
      <c r="K150">
        <v>0.58333333333333304</v>
      </c>
      <c r="L150">
        <v>0.5</v>
      </c>
      <c r="M150">
        <v>0.83333333333333304</v>
      </c>
      <c r="N150">
        <v>2.2083333333333299</v>
      </c>
      <c r="O150">
        <v>2.5</v>
      </c>
      <c r="P150">
        <v>2.125</v>
      </c>
      <c r="Q150">
        <v>4.0416666666666696</v>
      </c>
      <c r="R150">
        <v>7.125</v>
      </c>
      <c r="S150">
        <v>10.7083333333333</v>
      </c>
      <c r="T150">
        <v>15.2083333333333</v>
      </c>
      <c r="U150">
        <v>18.7083333333333</v>
      </c>
      <c r="V150">
        <v>23.9583333333333</v>
      </c>
      <c r="W150">
        <v>27.8333333333333</v>
      </c>
      <c r="X150">
        <v>33.125</v>
      </c>
      <c r="Y150">
        <v>44.375</v>
      </c>
      <c r="Z150">
        <v>52.5</v>
      </c>
      <c r="AA150">
        <v>59.625</v>
      </c>
      <c r="AB150">
        <v>71.0416666666667</v>
      </c>
      <c r="AC150">
        <v>79.4166666666667</v>
      </c>
      <c r="AD150">
        <v>96.3333333333333</v>
      </c>
      <c r="AE150">
        <v>113.041666666667</v>
      </c>
      <c r="AF150">
        <v>125</v>
      </c>
      <c r="AG150">
        <v>147.75</v>
      </c>
      <c r="AH150">
        <v>211.041666666667</v>
      </c>
      <c r="AI150">
        <v>248.416666666667</v>
      </c>
      <c r="AJ150">
        <v>290.70833333333297</v>
      </c>
      <c r="AK150">
        <v>309.5</v>
      </c>
      <c r="AL150">
        <v>327.95833333333297</v>
      </c>
      <c r="AM150">
        <v>297.79166666666703</v>
      </c>
      <c r="AN150">
        <v>267.875</v>
      </c>
      <c r="AO150">
        <v>256.70833333333297</v>
      </c>
      <c r="AP150">
        <v>240.5</v>
      </c>
      <c r="AQ150">
        <v>253.333333333333</v>
      </c>
      <c r="AR150">
        <v>226.208333333333</v>
      </c>
      <c r="AS150">
        <v>219.875</v>
      </c>
      <c r="AT150">
        <v>219.916666666667</v>
      </c>
      <c r="AU150">
        <v>225.333333333333</v>
      </c>
      <c r="AV150">
        <v>226.333333333333</v>
      </c>
      <c r="AW150">
        <v>224.541666666667</v>
      </c>
      <c r="AX150">
        <v>233.041666666667</v>
      </c>
      <c r="AY150">
        <v>250.375</v>
      </c>
      <c r="AZ150">
        <v>291.625</v>
      </c>
      <c r="BA150">
        <v>282</v>
      </c>
      <c r="BB150">
        <v>277.875</v>
      </c>
      <c r="BC150">
        <v>284.375</v>
      </c>
      <c r="BD150">
        <v>280.54166666666703</v>
      </c>
      <c r="BE150">
        <v>276.375</v>
      </c>
      <c r="BF150">
        <v>269.41666666666703</v>
      </c>
      <c r="BG150">
        <v>248.625</v>
      </c>
      <c r="BH150">
        <v>226.25</v>
      </c>
      <c r="BI150">
        <v>215.5</v>
      </c>
      <c r="BJ150">
        <v>170.208333333333</v>
      </c>
      <c r="BK150">
        <v>145.166666666667</v>
      </c>
      <c r="BL150">
        <v>114.458333333333</v>
      </c>
      <c r="BM150">
        <v>83.0833333333333</v>
      </c>
      <c r="BN150">
        <v>54.5416666666667</v>
      </c>
      <c r="BO150">
        <v>31.5416666666667</v>
      </c>
      <c r="BP150">
        <v>18.5416666666667</v>
      </c>
      <c r="BQ150">
        <v>11.625</v>
      </c>
      <c r="BR150">
        <v>4.4583333333333304</v>
      </c>
      <c r="BS150">
        <v>2.2916666666666701</v>
      </c>
      <c r="BT150">
        <v>1.375</v>
      </c>
      <c r="BU150">
        <v>0.70833333333333304</v>
      </c>
      <c r="BV150">
        <v>0.33333333333333298</v>
      </c>
      <c r="BW150">
        <v>0</v>
      </c>
      <c r="BX150">
        <v>0</v>
      </c>
      <c r="BY150">
        <v>0</v>
      </c>
      <c r="BZ150">
        <v>0</v>
      </c>
      <c r="CA150">
        <v>0</v>
      </c>
      <c r="CB150">
        <v>0</v>
      </c>
      <c r="CC150">
        <v>0</v>
      </c>
      <c r="CD150">
        <v>0</v>
      </c>
    </row>
    <row r="151" spans="1:82" x14ac:dyDescent="0.25">
      <c r="A151" t="s">
        <v>149</v>
      </c>
      <c r="B151">
        <v>0</v>
      </c>
      <c r="C151">
        <v>0</v>
      </c>
      <c r="D151">
        <v>0</v>
      </c>
      <c r="E151">
        <v>0</v>
      </c>
      <c r="F151">
        <v>0</v>
      </c>
      <c r="G151">
        <v>0</v>
      </c>
      <c r="H151">
        <v>0</v>
      </c>
      <c r="I151">
        <v>0</v>
      </c>
      <c r="J151">
        <v>0</v>
      </c>
      <c r="K151">
        <v>0</v>
      </c>
      <c r="L151">
        <v>0</v>
      </c>
      <c r="M151">
        <v>0</v>
      </c>
      <c r="N151">
        <v>0</v>
      </c>
      <c r="O151">
        <v>0</v>
      </c>
      <c r="P151">
        <v>0.375</v>
      </c>
      <c r="Q151">
        <v>0.25</v>
      </c>
      <c r="R151">
        <v>0.375</v>
      </c>
      <c r="S151">
        <v>1.3333333333333299</v>
      </c>
      <c r="T151">
        <v>1.0416666666666701</v>
      </c>
      <c r="U151">
        <v>2</v>
      </c>
      <c r="V151">
        <v>3.6666666666666701</v>
      </c>
      <c r="W151">
        <v>5.5</v>
      </c>
      <c r="X151">
        <v>8.125</v>
      </c>
      <c r="Y151">
        <v>13.0833333333333</v>
      </c>
      <c r="Z151">
        <v>18.4166666666667</v>
      </c>
      <c r="AA151">
        <v>29.5416666666667</v>
      </c>
      <c r="AB151">
        <v>33.2083333333333</v>
      </c>
      <c r="AC151">
        <v>44.8333333333333</v>
      </c>
      <c r="AD151">
        <v>54.7916666666667</v>
      </c>
      <c r="AE151">
        <v>69.9166666666667</v>
      </c>
      <c r="AF151">
        <v>95.0833333333333</v>
      </c>
      <c r="AG151">
        <v>112</v>
      </c>
      <c r="AH151">
        <v>143.5</v>
      </c>
      <c r="AI151">
        <v>171.333333333333</v>
      </c>
      <c r="AJ151">
        <v>224.083333333333</v>
      </c>
      <c r="AK151">
        <v>289.29166666666703</v>
      </c>
      <c r="AL151">
        <v>357.08333333333297</v>
      </c>
      <c r="AM151">
        <v>398.54166666666703</v>
      </c>
      <c r="AN151">
        <v>369.45833333333297</v>
      </c>
      <c r="AO151">
        <v>346</v>
      </c>
      <c r="AP151">
        <v>325.45833333333297</v>
      </c>
      <c r="AQ151">
        <v>350.33333333333297</v>
      </c>
      <c r="AR151">
        <v>310.04166666666703</v>
      </c>
      <c r="AS151">
        <v>287.875</v>
      </c>
      <c r="AT151">
        <v>275</v>
      </c>
      <c r="AU151">
        <v>265.75</v>
      </c>
      <c r="AV151">
        <v>264.45833333333297</v>
      </c>
      <c r="AW151">
        <v>259.20833333333297</v>
      </c>
      <c r="AX151">
        <v>239.708333333333</v>
      </c>
      <c r="AY151">
        <v>236.833333333333</v>
      </c>
      <c r="AZ151">
        <v>260.29166666666703</v>
      </c>
      <c r="BA151">
        <v>263.125</v>
      </c>
      <c r="BB151">
        <v>285.58333333333297</v>
      </c>
      <c r="BC151">
        <v>329.375</v>
      </c>
      <c r="BD151">
        <v>364.75</v>
      </c>
      <c r="BE151">
        <v>355.95833333333297</v>
      </c>
      <c r="BF151">
        <v>347.79166666666703</v>
      </c>
      <c r="BG151">
        <v>308.91666666666703</v>
      </c>
      <c r="BH151">
        <v>235.125</v>
      </c>
      <c r="BI151">
        <v>187.75</v>
      </c>
      <c r="BJ151">
        <v>99.8333333333333</v>
      </c>
      <c r="BK151">
        <v>61.5</v>
      </c>
      <c r="BL151">
        <v>31.125</v>
      </c>
      <c r="BM151">
        <v>13.9583333333333</v>
      </c>
      <c r="BN151">
        <v>3.875</v>
      </c>
      <c r="BO151">
        <v>2.5</v>
      </c>
      <c r="BP151">
        <v>0.625</v>
      </c>
      <c r="BQ151">
        <v>0.41666666666666702</v>
      </c>
      <c r="BR151">
        <v>0</v>
      </c>
      <c r="BS151">
        <v>0</v>
      </c>
      <c r="BT151">
        <v>0</v>
      </c>
      <c r="BU151">
        <v>0</v>
      </c>
      <c r="BV151">
        <v>0</v>
      </c>
      <c r="BW151">
        <v>0</v>
      </c>
      <c r="BX151">
        <v>0</v>
      </c>
      <c r="BY151">
        <v>0</v>
      </c>
      <c r="BZ151">
        <v>0</v>
      </c>
      <c r="CA151">
        <v>0</v>
      </c>
      <c r="CB151">
        <v>0</v>
      </c>
      <c r="CC151">
        <v>0</v>
      </c>
      <c r="CD151">
        <v>0</v>
      </c>
    </row>
    <row r="152" spans="1:82" x14ac:dyDescent="0.25">
      <c r="A152" t="s">
        <v>155</v>
      </c>
      <c r="B152">
        <v>0</v>
      </c>
      <c r="C152">
        <v>0</v>
      </c>
      <c r="D152">
        <v>0.16666666666666699</v>
      </c>
      <c r="E152">
        <v>8.3333333333333301E-2</v>
      </c>
      <c r="F152">
        <v>0.20833333333333301</v>
      </c>
      <c r="G152">
        <v>8.3333333333333301E-2</v>
      </c>
      <c r="H152">
        <v>0.16666666666666699</v>
      </c>
      <c r="I152">
        <v>0.25</v>
      </c>
      <c r="J152">
        <v>0.125</v>
      </c>
      <c r="K152">
        <v>0.58333333333333304</v>
      </c>
      <c r="L152">
        <v>0.5</v>
      </c>
      <c r="M152">
        <v>0.83333333333333304</v>
      </c>
      <c r="N152">
        <v>2.2083333333333299</v>
      </c>
      <c r="O152">
        <v>2.5</v>
      </c>
      <c r="P152">
        <v>2.125</v>
      </c>
      <c r="Q152">
        <v>4.0416666666666696</v>
      </c>
      <c r="R152">
        <v>7.125</v>
      </c>
      <c r="S152">
        <v>10.7083333333333</v>
      </c>
      <c r="T152">
        <v>15.2083333333333</v>
      </c>
      <c r="U152">
        <v>18.7083333333333</v>
      </c>
      <c r="V152">
        <v>23.9583333333333</v>
      </c>
      <c r="W152">
        <v>27.8333333333333</v>
      </c>
      <c r="X152">
        <v>33.125</v>
      </c>
      <c r="Y152">
        <v>44.375</v>
      </c>
      <c r="Z152">
        <v>52.5</v>
      </c>
      <c r="AA152">
        <v>59.625</v>
      </c>
      <c r="AB152">
        <v>71.0416666666667</v>
      </c>
      <c r="AC152">
        <v>79.4166666666667</v>
      </c>
      <c r="AD152">
        <v>96.3333333333333</v>
      </c>
      <c r="AE152">
        <v>113.041666666667</v>
      </c>
      <c r="AF152">
        <v>125</v>
      </c>
      <c r="AG152">
        <v>147.75</v>
      </c>
      <c r="AH152">
        <v>211.041666666667</v>
      </c>
      <c r="AI152">
        <v>248.416666666667</v>
      </c>
      <c r="AJ152">
        <v>290.70833333333297</v>
      </c>
      <c r="AK152">
        <v>309.5</v>
      </c>
      <c r="AL152">
        <v>327.95833333333297</v>
      </c>
      <c r="AM152">
        <v>297.79166666666703</v>
      </c>
      <c r="AN152">
        <v>267.875</v>
      </c>
      <c r="AO152">
        <v>256.70833333333297</v>
      </c>
      <c r="AP152">
        <v>240.5</v>
      </c>
      <c r="AQ152">
        <v>253.333333333333</v>
      </c>
      <c r="AR152">
        <v>226.208333333333</v>
      </c>
      <c r="AS152">
        <v>219.875</v>
      </c>
      <c r="AT152">
        <v>219.916666666667</v>
      </c>
      <c r="AU152">
        <v>225.333333333333</v>
      </c>
      <c r="AV152">
        <v>226.333333333333</v>
      </c>
      <c r="AW152">
        <v>224.541666666667</v>
      </c>
      <c r="AX152">
        <v>233.041666666667</v>
      </c>
      <c r="AY152">
        <v>250.375</v>
      </c>
      <c r="AZ152">
        <v>291.625</v>
      </c>
      <c r="BA152">
        <v>282</v>
      </c>
      <c r="BB152">
        <v>277.875</v>
      </c>
      <c r="BC152">
        <v>284.375</v>
      </c>
      <c r="BD152">
        <v>280.54166666666703</v>
      </c>
      <c r="BE152">
        <v>276.375</v>
      </c>
      <c r="BF152">
        <v>269.41666666666703</v>
      </c>
      <c r="BG152">
        <v>248.625</v>
      </c>
      <c r="BH152">
        <v>226.25</v>
      </c>
      <c r="BI152">
        <v>215.5</v>
      </c>
      <c r="BJ152">
        <v>170.208333333333</v>
      </c>
      <c r="BK152">
        <v>145.166666666667</v>
      </c>
      <c r="BL152">
        <v>114.458333333333</v>
      </c>
      <c r="BM152">
        <v>83.0833333333333</v>
      </c>
      <c r="BN152">
        <v>54.5416666666667</v>
      </c>
      <c r="BO152">
        <v>31.5416666666667</v>
      </c>
      <c r="BP152">
        <v>18.5416666666667</v>
      </c>
      <c r="BQ152">
        <v>11.625</v>
      </c>
      <c r="BR152">
        <v>4.4583333333333304</v>
      </c>
      <c r="BS152">
        <v>2.2916666666666701</v>
      </c>
      <c r="BT152">
        <v>1.375</v>
      </c>
      <c r="BU152">
        <v>0.70833333333333304</v>
      </c>
      <c r="BV152">
        <v>0.33333333333333298</v>
      </c>
      <c r="BW152">
        <v>0</v>
      </c>
      <c r="BX152">
        <v>0</v>
      </c>
      <c r="BY152">
        <v>0</v>
      </c>
      <c r="BZ152">
        <v>0</v>
      </c>
      <c r="CA152">
        <v>0</v>
      </c>
      <c r="CB152">
        <v>0</v>
      </c>
      <c r="CC152">
        <v>0</v>
      </c>
      <c r="CD152">
        <v>0</v>
      </c>
    </row>
    <row r="153" spans="1:82" x14ac:dyDescent="0.25">
      <c r="A153" t="s">
        <v>151</v>
      </c>
      <c r="B153">
        <v>0</v>
      </c>
      <c r="C153">
        <v>0</v>
      </c>
      <c r="D153">
        <v>0.16666666666666699</v>
      </c>
      <c r="E153">
        <v>8.3333333333333301E-2</v>
      </c>
      <c r="F153">
        <v>8.3333333333333301E-2</v>
      </c>
      <c r="G153">
        <v>0.16666666666666699</v>
      </c>
      <c r="H153">
        <v>0.125</v>
      </c>
      <c r="I153">
        <v>0.125</v>
      </c>
      <c r="J153">
        <v>0.125</v>
      </c>
      <c r="K153">
        <v>8.3333333333333301E-2</v>
      </c>
      <c r="L153">
        <v>0.41666666666666702</v>
      </c>
      <c r="M153">
        <v>1</v>
      </c>
      <c r="N153">
        <v>1.2083333333333299</v>
      </c>
      <c r="O153">
        <v>1.875</v>
      </c>
      <c r="P153">
        <v>2.9166666666666701</v>
      </c>
      <c r="Q153">
        <v>3</v>
      </c>
      <c r="R153">
        <v>4.7083333333333304</v>
      </c>
      <c r="S153">
        <v>6.5833333333333304</v>
      </c>
      <c r="T153">
        <v>11.7083333333333</v>
      </c>
      <c r="U153">
        <v>14.1666666666667</v>
      </c>
      <c r="V153">
        <v>18.7916666666667</v>
      </c>
      <c r="W153">
        <v>22.625</v>
      </c>
      <c r="X153">
        <v>28</v>
      </c>
      <c r="Y153">
        <v>37.6666666666667</v>
      </c>
      <c r="Z153">
        <v>40.2916666666667</v>
      </c>
      <c r="AA153">
        <v>50.9583333333333</v>
      </c>
      <c r="AB153">
        <v>58.4583333333333</v>
      </c>
      <c r="AC153">
        <v>73.75</v>
      </c>
      <c r="AD153">
        <v>82.6666666666667</v>
      </c>
      <c r="AE153">
        <v>97.8333333333333</v>
      </c>
      <c r="AF153">
        <v>115.791666666667</v>
      </c>
      <c r="AG153">
        <v>137.916666666667</v>
      </c>
      <c r="AH153">
        <v>199.25</v>
      </c>
      <c r="AI153">
        <v>229.833333333333</v>
      </c>
      <c r="AJ153">
        <v>271.29166666666703</v>
      </c>
      <c r="AK153">
        <v>293.04166666666703</v>
      </c>
      <c r="AL153">
        <v>307.54166666666703</v>
      </c>
      <c r="AM153">
        <v>290.41666666666703</v>
      </c>
      <c r="AN153">
        <v>264.70833333333297</v>
      </c>
      <c r="AO153">
        <v>250.583333333333</v>
      </c>
      <c r="AP153">
        <v>242.25</v>
      </c>
      <c r="AQ153">
        <v>257.04166666666703</v>
      </c>
      <c r="AR153">
        <v>225.125</v>
      </c>
      <c r="AS153">
        <v>217.541666666667</v>
      </c>
      <c r="AT153">
        <v>222.75</v>
      </c>
      <c r="AU153">
        <v>218.125</v>
      </c>
      <c r="AV153">
        <v>235.166666666667</v>
      </c>
      <c r="AW153">
        <v>228.291666666667</v>
      </c>
      <c r="AX153">
        <v>228.458333333333</v>
      </c>
      <c r="AY153">
        <v>252</v>
      </c>
      <c r="AZ153">
        <v>285.33333333333297</v>
      </c>
      <c r="BA153">
        <v>280.79166666666703</v>
      </c>
      <c r="BB153">
        <v>292.04166666666703</v>
      </c>
      <c r="BC153">
        <v>286.625</v>
      </c>
      <c r="BD153">
        <v>292.04166666666703</v>
      </c>
      <c r="BE153">
        <v>290.29166666666703</v>
      </c>
      <c r="BF153">
        <v>291.58333333333297</v>
      </c>
      <c r="BG153">
        <v>275.25</v>
      </c>
      <c r="BH153">
        <v>254.875</v>
      </c>
      <c r="BI153">
        <v>246.583333333333</v>
      </c>
      <c r="BJ153">
        <v>199</v>
      </c>
      <c r="BK153">
        <v>164</v>
      </c>
      <c r="BL153">
        <v>127.208333333333</v>
      </c>
      <c r="BM153">
        <v>94.2083333333333</v>
      </c>
      <c r="BN153">
        <v>56.9583333333333</v>
      </c>
      <c r="BO153">
        <v>31.5833333333333</v>
      </c>
      <c r="BP153">
        <v>21.5416666666667</v>
      </c>
      <c r="BQ153">
        <v>13.1666666666667</v>
      </c>
      <c r="BR153">
        <v>5</v>
      </c>
      <c r="BS153">
        <v>2.3333333333333299</v>
      </c>
      <c r="BT153">
        <v>1.25</v>
      </c>
      <c r="BU153">
        <v>1</v>
      </c>
      <c r="BV153">
        <v>0.54166666666666696</v>
      </c>
      <c r="BW153">
        <v>8.3333333333333301E-2</v>
      </c>
      <c r="BX153">
        <v>0</v>
      </c>
      <c r="BY153">
        <v>0</v>
      </c>
      <c r="BZ153">
        <v>0</v>
      </c>
      <c r="CA153">
        <v>0</v>
      </c>
      <c r="CB153">
        <v>0</v>
      </c>
      <c r="CC153">
        <v>0</v>
      </c>
      <c r="CD153">
        <v>0</v>
      </c>
    </row>
    <row r="154" spans="1:82" x14ac:dyDescent="0.25">
      <c r="A154" t="s">
        <v>152</v>
      </c>
      <c r="B154">
        <v>0</v>
      </c>
      <c r="C154">
        <v>0</v>
      </c>
      <c r="D154">
        <v>0.16666666666666699</v>
      </c>
      <c r="E154">
        <v>8.3333333333333301E-2</v>
      </c>
      <c r="F154">
        <v>0.20833333333333301</v>
      </c>
      <c r="G154">
        <v>8.3333333333333301E-2</v>
      </c>
      <c r="H154">
        <v>0.16666666666666699</v>
      </c>
      <c r="I154">
        <v>0.25</v>
      </c>
      <c r="J154">
        <v>0.125</v>
      </c>
      <c r="K154">
        <v>0.58333333333333304</v>
      </c>
      <c r="L154">
        <v>0.5</v>
      </c>
      <c r="M154">
        <v>0.83333333333333304</v>
      </c>
      <c r="N154">
        <v>2.2083333333333299</v>
      </c>
      <c r="O154">
        <v>2.5</v>
      </c>
      <c r="P154">
        <v>2.125</v>
      </c>
      <c r="Q154">
        <v>4.0416666666666696</v>
      </c>
      <c r="R154">
        <v>7.125</v>
      </c>
      <c r="S154">
        <v>10.7083333333333</v>
      </c>
      <c r="T154">
        <v>15.2083333333333</v>
      </c>
      <c r="U154">
        <v>18.7083333333333</v>
      </c>
      <c r="V154">
        <v>23.9583333333333</v>
      </c>
      <c r="W154">
        <v>27.8333333333333</v>
      </c>
      <c r="X154">
        <v>33.125</v>
      </c>
      <c r="Y154">
        <v>44.375</v>
      </c>
      <c r="Z154">
        <v>52.5</v>
      </c>
      <c r="AA154">
        <v>59.625</v>
      </c>
      <c r="AB154">
        <v>71.0416666666667</v>
      </c>
      <c r="AC154">
        <v>79.4166666666667</v>
      </c>
      <c r="AD154">
        <v>96.3333333333333</v>
      </c>
      <c r="AE154">
        <v>113.041666666667</v>
      </c>
      <c r="AF154">
        <v>125</v>
      </c>
      <c r="AG154">
        <v>147.75</v>
      </c>
      <c r="AH154">
        <v>211.041666666667</v>
      </c>
      <c r="AI154">
        <v>248.416666666667</v>
      </c>
      <c r="AJ154">
        <v>290.70833333333297</v>
      </c>
      <c r="AK154">
        <v>309.5</v>
      </c>
      <c r="AL154">
        <v>327.95833333333297</v>
      </c>
      <c r="AM154">
        <v>297.79166666666703</v>
      </c>
      <c r="AN154">
        <v>267.875</v>
      </c>
      <c r="AO154">
        <v>256.70833333333297</v>
      </c>
      <c r="AP154">
        <v>240.5</v>
      </c>
      <c r="AQ154">
        <v>253.333333333333</v>
      </c>
      <c r="AR154">
        <v>226.208333333333</v>
      </c>
      <c r="AS154">
        <v>219.875</v>
      </c>
      <c r="AT154">
        <v>219.916666666667</v>
      </c>
      <c r="AU154">
        <v>225.333333333333</v>
      </c>
      <c r="AV154">
        <v>226.333333333333</v>
      </c>
      <c r="AW154">
        <v>224.541666666667</v>
      </c>
      <c r="AX154">
        <v>233.041666666667</v>
      </c>
      <c r="AY154">
        <v>250.375</v>
      </c>
      <c r="AZ154">
        <v>291.625</v>
      </c>
      <c r="BA154">
        <v>282</v>
      </c>
      <c r="BB154">
        <v>277.875</v>
      </c>
      <c r="BC154">
        <v>284.375</v>
      </c>
      <c r="BD154">
        <v>280.54166666666703</v>
      </c>
      <c r="BE154">
        <v>276.375</v>
      </c>
      <c r="BF154">
        <v>269.41666666666703</v>
      </c>
      <c r="BG154">
        <v>248.625</v>
      </c>
      <c r="BH154">
        <v>226.25</v>
      </c>
      <c r="BI154">
        <v>215.5</v>
      </c>
      <c r="BJ154">
        <v>170.208333333333</v>
      </c>
      <c r="BK154">
        <v>145.166666666667</v>
      </c>
      <c r="BL154">
        <v>114.458333333333</v>
      </c>
      <c r="BM154">
        <v>83.0833333333333</v>
      </c>
      <c r="BN154">
        <v>54.5416666666667</v>
      </c>
      <c r="BO154">
        <v>31.5416666666667</v>
      </c>
      <c r="BP154">
        <v>18.5416666666667</v>
      </c>
      <c r="BQ154">
        <v>11.625</v>
      </c>
      <c r="BR154">
        <v>4.4583333333333304</v>
      </c>
      <c r="BS154">
        <v>2.2916666666666701</v>
      </c>
      <c r="BT154">
        <v>1.375</v>
      </c>
      <c r="BU154">
        <v>0.70833333333333304</v>
      </c>
      <c r="BV154">
        <v>0.33333333333333298</v>
      </c>
      <c r="BW154">
        <v>0</v>
      </c>
      <c r="BX154">
        <v>0</v>
      </c>
      <c r="BY154">
        <v>0</v>
      </c>
      <c r="BZ154">
        <v>0</v>
      </c>
      <c r="CA154">
        <v>0</v>
      </c>
      <c r="CB154">
        <v>0</v>
      </c>
      <c r="CC154">
        <v>0</v>
      </c>
      <c r="CD154">
        <v>0</v>
      </c>
    </row>
    <row r="155" spans="1:82" x14ac:dyDescent="0.25">
      <c r="A155" t="s">
        <v>156</v>
      </c>
      <c r="B155">
        <v>0</v>
      </c>
      <c r="C155">
        <v>0</v>
      </c>
      <c r="D155">
        <v>0</v>
      </c>
      <c r="E155">
        <v>0</v>
      </c>
      <c r="F155">
        <v>8.3333333333333301E-2</v>
      </c>
      <c r="G155">
        <v>0.375</v>
      </c>
      <c r="H155">
        <v>0.16666666666666699</v>
      </c>
      <c r="I155">
        <v>8.3333333333333301E-2</v>
      </c>
      <c r="J155">
        <v>0.125</v>
      </c>
      <c r="K155">
        <v>8.3333333333333301E-2</v>
      </c>
      <c r="L155">
        <v>8.3333333333333301E-2</v>
      </c>
      <c r="M155">
        <v>0.41666666666666702</v>
      </c>
      <c r="N155">
        <v>1.2916666666666701</v>
      </c>
      <c r="O155">
        <v>1.9166666666666701</v>
      </c>
      <c r="P155">
        <v>2.1666666666666701</v>
      </c>
      <c r="Q155">
        <v>3.4166666666666701</v>
      </c>
      <c r="R155">
        <v>5.0833333333333304</v>
      </c>
      <c r="S155">
        <v>5.75</v>
      </c>
      <c r="T155">
        <v>8.75</v>
      </c>
      <c r="U155">
        <v>14.125</v>
      </c>
      <c r="V155">
        <v>18.2916666666667</v>
      </c>
      <c r="W155">
        <v>21.9583333333333</v>
      </c>
      <c r="X155">
        <v>28.5833333333333</v>
      </c>
      <c r="Y155">
        <v>38.9166666666667</v>
      </c>
      <c r="Z155">
        <v>40.6666666666667</v>
      </c>
      <c r="AA155">
        <v>50.75</v>
      </c>
      <c r="AB155">
        <v>60.1666666666667</v>
      </c>
      <c r="AC155">
        <v>68.1666666666667</v>
      </c>
      <c r="AD155">
        <v>79.0833333333333</v>
      </c>
      <c r="AE155">
        <v>96.75</v>
      </c>
      <c r="AF155">
        <v>115.833333333333</v>
      </c>
      <c r="AG155">
        <v>138.166666666667</v>
      </c>
      <c r="AH155">
        <v>194.083333333333</v>
      </c>
      <c r="AI155">
        <v>222.041666666667</v>
      </c>
      <c r="AJ155">
        <v>263.45833333333297</v>
      </c>
      <c r="AK155">
        <v>278.91666666666703</v>
      </c>
      <c r="AL155">
        <v>297.29166666666703</v>
      </c>
      <c r="AM155">
        <v>278.75</v>
      </c>
      <c r="AN155">
        <v>252.458333333333</v>
      </c>
      <c r="AO155">
        <v>231.666666666667</v>
      </c>
      <c r="AP155">
        <v>229.958333333333</v>
      </c>
      <c r="AQ155">
        <v>250.208333333333</v>
      </c>
      <c r="AR155">
        <v>225.25</v>
      </c>
      <c r="AS155">
        <v>219.541666666667</v>
      </c>
      <c r="AT155">
        <v>214.333333333333</v>
      </c>
      <c r="AU155">
        <v>214.416666666667</v>
      </c>
      <c r="AV155">
        <v>215.416666666667</v>
      </c>
      <c r="AW155">
        <v>233.833333333333</v>
      </c>
      <c r="AX155">
        <v>234.25</v>
      </c>
      <c r="AY155">
        <v>243.25</v>
      </c>
      <c r="AZ155">
        <v>284.08333333333297</v>
      </c>
      <c r="BA155">
        <v>270.41666666666703</v>
      </c>
      <c r="BB155">
        <v>281.75</v>
      </c>
      <c r="BC155">
        <v>297.20833333333297</v>
      </c>
      <c r="BD155">
        <v>293.45833333333297</v>
      </c>
      <c r="BE155">
        <v>298.58333333333297</v>
      </c>
      <c r="BF155">
        <v>300.91666666666703</v>
      </c>
      <c r="BG155">
        <v>290.41666666666703</v>
      </c>
      <c r="BH155">
        <v>268.25</v>
      </c>
      <c r="BI155">
        <v>263.95833333333297</v>
      </c>
      <c r="BJ155">
        <v>213.666666666667</v>
      </c>
      <c r="BK155">
        <v>177.041666666667</v>
      </c>
      <c r="BL155">
        <v>135.166666666667</v>
      </c>
      <c r="BM155">
        <v>107.875</v>
      </c>
      <c r="BN155">
        <v>70.875</v>
      </c>
      <c r="BO155">
        <v>39.75</v>
      </c>
      <c r="BP155">
        <v>25</v>
      </c>
      <c r="BQ155">
        <v>17.7916666666667</v>
      </c>
      <c r="BR155">
        <v>11.2916666666667</v>
      </c>
      <c r="BS155">
        <v>6.5833333333333304</v>
      </c>
      <c r="BT155">
        <v>2.0833333333333299</v>
      </c>
      <c r="BU155">
        <v>1.4166666666666701</v>
      </c>
      <c r="BV155">
        <v>1.0833333333333299</v>
      </c>
      <c r="BW155">
        <v>0.91666666666666696</v>
      </c>
      <c r="BX155">
        <v>4.1666666666666699E-2</v>
      </c>
      <c r="BY155">
        <v>0</v>
      </c>
      <c r="BZ155">
        <v>0</v>
      </c>
      <c r="CA155">
        <v>0</v>
      </c>
      <c r="CB155">
        <v>0</v>
      </c>
      <c r="CC155">
        <v>0</v>
      </c>
      <c r="CD155">
        <v>0</v>
      </c>
    </row>
    <row r="156" spans="1:82" x14ac:dyDescent="0.25">
      <c r="A156" t="s">
        <v>153</v>
      </c>
      <c r="B156">
        <v>0.125</v>
      </c>
      <c r="C156">
        <v>8.3333333333333301E-2</v>
      </c>
      <c r="D156">
        <v>0.125</v>
      </c>
      <c r="E156">
        <v>0.16666666666666699</v>
      </c>
      <c r="F156">
        <v>0.20833333333333301</v>
      </c>
      <c r="G156">
        <v>0.125</v>
      </c>
      <c r="H156">
        <v>0.375</v>
      </c>
      <c r="I156">
        <v>0.16666666666666699</v>
      </c>
      <c r="J156">
        <v>0.79166666666666696</v>
      </c>
      <c r="K156">
        <v>1</v>
      </c>
      <c r="L156">
        <v>1.0833333333333299</v>
      </c>
      <c r="M156">
        <v>1.875</v>
      </c>
      <c r="N156">
        <v>2.625</v>
      </c>
      <c r="O156">
        <v>3.4166666666666701</v>
      </c>
      <c r="P156">
        <v>7.375</v>
      </c>
      <c r="Q156">
        <v>9.0416666666666696</v>
      </c>
      <c r="R156">
        <v>12.8333333333333</v>
      </c>
      <c r="S156">
        <v>18.2916666666667</v>
      </c>
      <c r="T156">
        <v>21.1666666666667</v>
      </c>
      <c r="U156">
        <v>27.75</v>
      </c>
      <c r="V156">
        <v>30.5</v>
      </c>
      <c r="W156">
        <v>37.6666666666667</v>
      </c>
      <c r="X156">
        <v>45.6666666666667</v>
      </c>
      <c r="Y156">
        <v>59.5833333333333</v>
      </c>
      <c r="Z156">
        <v>66.5833333333333</v>
      </c>
      <c r="AA156">
        <v>69.625</v>
      </c>
      <c r="AB156">
        <v>87</v>
      </c>
      <c r="AC156">
        <v>101.166666666667</v>
      </c>
      <c r="AD156">
        <v>109.791666666667</v>
      </c>
      <c r="AE156">
        <v>124.333333333333</v>
      </c>
      <c r="AF156">
        <v>137.958333333333</v>
      </c>
      <c r="AG156">
        <v>172.041666666667</v>
      </c>
      <c r="AH156">
        <v>240.833333333333</v>
      </c>
      <c r="AI156">
        <v>261.625</v>
      </c>
      <c r="AJ156">
        <v>285.54166666666703</v>
      </c>
      <c r="AK156">
        <v>295.79166666666703</v>
      </c>
      <c r="AL156">
        <v>321.83333333333297</v>
      </c>
      <c r="AM156">
        <v>286.625</v>
      </c>
      <c r="AN156">
        <v>255.708333333333</v>
      </c>
      <c r="AO156">
        <v>238.166666666667</v>
      </c>
      <c r="AP156">
        <v>234.583333333333</v>
      </c>
      <c r="AQ156">
        <v>250.625</v>
      </c>
      <c r="AR156">
        <v>218</v>
      </c>
      <c r="AS156">
        <v>219.291666666667</v>
      </c>
      <c r="AT156">
        <v>214.5</v>
      </c>
      <c r="AU156">
        <v>221.875</v>
      </c>
      <c r="AV156">
        <v>223.625</v>
      </c>
      <c r="AW156">
        <v>239.416666666667</v>
      </c>
      <c r="AX156">
        <v>246.333333333333</v>
      </c>
      <c r="AY156">
        <v>267</v>
      </c>
      <c r="AZ156">
        <v>302.70833333333297</v>
      </c>
      <c r="BA156">
        <v>277.45833333333297</v>
      </c>
      <c r="BB156">
        <v>281.125</v>
      </c>
      <c r="BC156">
        <v>281.04166666666703</v>
      </c>
      <c r="BD156">
        <v>277.5</v>
      </c>
      <c r="BE156">
        <v>272.83333333333297</v>
      </c>
      <c r="BF156">
        <v>257.16666666666703</v>
      </c>
      <c r="BG156">
        <v>246.708333333333</v>
      </c>
      <c r="BH156">
        <v>223.958333333333</v>
      </c>
      <c r="BI156">
        <v>207.083333333333</v>
      </c>
      <c r="BJ156">
        <v>147.708333333333</v>
      </c>
      <c r="BK156">
        <v>115.458333333333</v>
      </c>
      <c r="BL156">
        <v>77.3333333333333</v>
      </c>
      <c r="BM156">
        <v>49.75</v>
      </c>
      <c r="BN156">
        <v>28.6666666666667</v>
      </c>
      <c r="BO156">
        <v>19.0416666666667</v>
      </c>
      <c r="BP156">
        <v>10.3333333333333</v>
      </c>
      <c r="BQ156">
        <v>5.375</v>
      </c>
      <c r="BR156">
        <v>3.5</v>
      </c>
      <c r="BS156">
        <v>1.5</v>
      </c>
      <c r="BT156">
        <v>1.2083333333333299</v>
      </c>
      <c r="BU156">
        <v>0.5</v>
      </c>
      <c r="BV156">
        <v>0.125</v>
      </c>
      <c r="BW156">
        <v>0</v>
      </c>
      <c r="BX156">
        <v>0</v>
      </c>
      <c r="BY156">
        <v>0</v>
      </c>
      <c r="BZ156">
        <v>0</v>
      </c>
      <c r="CA156">
        <v>0</v>
      </c>
      <c r="CB156">
        <v>0</v>
      </c>
      <c r="CC156">
        <v>0</v>
      </c>
      <c r="CD156">
        <v>0</v>
      </c>
    </row>
    <row r="157" spans="1:82" x14ac:dyDescent="0.25">
      <c r="A157" t="s">
        <v>154</v>
      </c>
      <c r="B157">
        <v>0</v>
      </c>
      <c r="C157">
        <v>0</v>
      </c>
      <c r="D157">
        <v>0</v>
      </c>
      <c r="E157">
        <v>0</v>
      </c>
      <c r="F157">
        <v>0</v>
      </c>
      <c r="G157">
        <v>0</v>
      </c>
      <c r="H157">
        <v>0</v>
      </c>
      <c r="I157">
        <v>0</v>
      </c>
      <c r="J157">
        <v>0</v>
      </c>
      <c r="K157">
        <v>8.3333333333333301E-2</v>
      </c>
      <c r="L157">
        <v>0.125</v>
      </c>
      <c r="M157">
        <v>0.16666666666666699</v>
      </c>
      <c r="N157">
        <v>0.58333333333333304</v>
      </c>
      <c r="O157">
        <v>0.45833333333333298</v>
      </c>
      <c r="P157">
        <v>1.25</v>
      </c>
      <c r="Q157">
        <v>1.625</v>
      </c>
      <c r="R157">
        <v>3.2916666666666701</v>
      </c>
      <c r="S157">
        <v>3.4166666666666701</v>
      </c>
      <c r="T157">
        <v>4.5416666666666696</v>
      </c>
      <c r="U157">
        <v>7.8333333333333304</v>
      </c>
      <c r="V157">
        <v>8.25</v>
      </c>
      <c r="W157">
        <v>14.4583333333333</v>
      </c>
      <c r="X157">
        <v>19.3333333333333</v>
      </c>
      <c r="Y157">
        <v>26.5416666666667</v>
      </c>
      <c r="Z157">
        <v>31.8333333333333</v>
      </c>
      <c r="AA157">
        <v>38.6666666666667</v>
      </c>
      <c r="AB157">
        <v>49.625</v>
      </c>
      <c r="AC157">
        <v>56.5</v>
      </c>
      <c r="AD157">
        <v>70.0416666666667</v>
      </c>
      <c r="AE157">
        <v>77.7083333333333</v>
      </c>
      <c r="AF157">
        <v>100.25</v>
      </c>
      <c r="AG157">
        <v>126.833333333333</v>
      </c>
      <c r="AH157">
        <v>178</v>
      </c>
      <c r="AI157">
        <v>210.166666666667</v>
      </c>
      <c r="AJ157">
        <v>242.416666666667</v>
      </c>
      <c r="AK157">
        <v>269.125</v>
      </c>
      <c r="AL157">
        <v>290.625</v>
      </c>
      <c r="AM157">
        <v>274.79166666666703</v>
      </c>
      <c r="AN157">
        <v>248.5</v>
      </c>
      <c r="AO157">
        <v>235.291666666667</v>
      </c>
      <c r="AP157">
        <v>222.708333333333</v>
      </c>
      <c r="AQ157">
        <v>246.5</v>
      </c>
      <c r="AR157">
        <v>229.375</v>
      </c>
      <c r="AS157">
        <v>223.333333333333</v>
      </c>
      <c r="AT157">
        <v>217.416666666667</v>
      </c>
      <c r="AU157">
        <v>224.375</v>
      </c>
      <c r="AV157">
        <v>221.75</v>
      </c>
      <c r="AW157">
        <v>226.125</v>
      </c>
      <c r="AX157">
        <v>241.208333333333</v>
      </c>
      <c r="AY157">
        <v>246.375</v>
      </c>
      <c r="AZ157">
        <v>279.75</v>
      </c>
      <c r="BA157">
        <v>272.75</v>
      </c>
      <c r="BB157">
        <v>289</v>
      </c>
      <c r="BC157">
        <v>299.91666666666703</v>
      </c>
      <c r="BD157">
        <v>305.04166666666703</v>
      </c>
      <c r="BE157">
        <v>313.5</v>
      </c>
      <c r="BF157">
        <v>321.04166666666703</v>
      </c>
      <c r="BG157">
        <v>315.45833333333297</v>
      </c>
      <c r="BH157">
        <v>289.79166666666703</v>
      </c>
      <c r="BI157">
        <v>278.29166666666703</v>
      </c>
      <c r="BJ157">
        <v>223.833333333333</v>
      </c>
      <c r="BK157">
        <v>196.791666666667</v>
      </c>
      <c r="BL157">
        <v>160.916666666667</v>
      </c>
      <c r="BM157">
        <v>117.25</v>
      </c>
      <c r="BN157">
        <v>78.75</v>
      </c>
      <c r="BO157">
        <v>49.9583333333333</v>
      </c>
      <c r="BP157">
        <v>27.875</v>
      </c>
      <c r="BQ157">
        <v>20.0416666666667</v>
      </c>
      <c r="BR157">
        <v>13.2083333333333</v>
      </c>
      <c r="BS157">
        <v>6.5416666666666696</v>
      </c>
      <c r="BT157">
        <v>3.5</v>
      </c>
      <c r="BU157">
        <v>2.2083333333333299</v>
      </c>
      <c r="BV157">
        <v>1.5416666666666701</v>
      </c>
      <c r="BW157">
        <v>0.875</v>
      </c>
      <c r="BX157">
        <v>0.66666666666666696</v>
      </c>
      <c r="BY157">
        <v>0</v>
      </c>
      <c r="BZ157">
        <v>0</v>
      </c>
      <c r="CA157">
        <v>0</v>
      </c>
      <c r="CB157">
        <v>0</v>
      </c>
      <c r="CC157">
        <v>0</v>
      </c>
      <c r="CD157">
        <v>0</v>
      </c>
    </row>
    <row r="158" spans="1:82" x14ac:dyDescent="0.25">
      <c r="A158" t="s">
        <v>162</v>
      </c>
      <c r="B158">
        <v>0</v>
      </c>
      <c r="C158">
        <v>0</v>
      </c>
      <c r="D158">
        <v>0</v>
      </c>
      <c r="E158">
        <v>0</v>
      </c>
      <c r="F158">
        <v>0</v>
      </c>
      <c r="G158">
        <v>0</v>
      </c>
      <c r="H158">
        <v>0</v>
      </c>
      <c r="I158">
        <v>0</v>
      </c>
      <c r="J158">
        <v>0</v>
      </c>
      <c r="K158">
        <v>0</v>
      </c>
      <c r="L158">
        <v>4.1666666666666699E-2</v>
      </c>
      <c r="M158">
        <v>0.33333333333333298</v>
      </c>
      <c r="N158">
        <v>0.20833333333333301</v>
      </c>
      <c r="O158">
        <v>0.79166666666666696</v>
      </c>
      <c r="P158">
        <v>1.375</v>
      </c>
      <c r="Q158">
        <v>2.2083333333333299</v>
      </c>
      <c r="R158">
        <v>2.375</v>
      </c>
      <c r="S158">
        <v>2.7916666666666701</v>
      </c>
      <c r="T158">
        <v>3.4166666666666701</v>
      </c>
      <c r="U158">
        <v>6.3333333333333304</v>
      </c>
      <c r="V158">
        <v>10.75</v>
      </c>
      <c r="W158">
        <v>14.2083333333333</v>
      </c>
      <c r="X158">
        <v>15.9583333333333</v>
      </c>
      <c r="Y158">
        <v>22.125</v>
      </c>
      <c r="Z158">
        <v>28.2916666666667</v>
      </c>
      <c r="AA158">
        <v>39.4166666666667</v>
      </c>
      <c r="AB158">
        <v>49.5416666666667</v>
      </c>
      <c r="AC158">
        <v>60</v>
      </c>
      <c r="AD158">
        <v>68.8333333333333</v>
      </c>
      <c r="AE158">
        <v>88.1666666666667</v>
      </c>
      <c r="AF158">
        <v>104.208333333333</v>
      </c>
      <c r="AG158">
        <v>129.041666666667</v>
      </c>
      <c r="AH158">
        <v>204.375</v>
      </c>
      <c r="AI158">
        <v>226.333333333333</v>
      </c>
      <c r="AJ158">
        <v>267.16666666666703</v>
      </c>
      <c r="AK158">
        <v>283.16666666666703</v>
      </c>
      <c r="AL158">
        <v>285.08333333333297</v>
      </c>
      <c r="AM158">
        <v>267.20833333333297</v>
      </c>
      <c r="AN158">
        <v>256.875</v>
      </c>
      <c r="AO158">
        <v>250.291666666667</v>
      </c>
      <c r="AP158">
        <v>240.958333333333</v>
      </c>
      <c r="AQ158">
        <v>252.875</v>
      </c>
      <c r="AR158">
        <v>223.791666666667</v>
      </c>
      <c r="AS158">
        <v>224.75</v>
      </c>
      <c r="AT158">
        <v>224.625</v>
      </c>
      <c r="AU158">
        <v>226.541666666667</v>
      </c>
      <c r="AV158">
        <v>229.291666666667</v>
      </c>
      <c r="AW158">
        <v>241.625</v>
      </c>
      <c r="AX158">
        <v>255.791666666667</v>
      </c>
      <c r="AY158">
        <v>267</v>
      </c>
      <c r="AZ158">
        <v>306.70833333333297</v>
      </c>
      <c r="BA158">
        <v>294.83333333333297</v>
      </c>
      <c r="BB158">
        <v>298.375</v>
      </c>
      <c r="BC158">
        <v>306.41666666666703</v>
      </c>
      <c r="BD158">
        <v>317.29166666666703</v>
      </c>
      <c r="BE158">
        <v>329.95833333333297</v>
      </c>
      <c r="BF158">
        <v>318.66666666666703</v>
      </c>
      <c r="BG158">
        <v>305.66666666666703</v>
      </c>
      <c r="BH158">
        <v>271.375</v>
      </c>
      <c r="BI158">
        <v>255.791666666667</v>
      </c>
      <c r="BJ158">
        <v>202.958333333333</v>
      </c>
      <c r="BK158">
        <v>168.791666666667</v>
      </c>
      <c r="BL158">
        <v>123.708333333333</v>
      </c>
      <c r="BM158">
        <v>84.8333333333333</v>
      </c>
      <c r="BN158">
        <v>49.9583333333333</v>
      </c>
      <c r="BO158">
        <v>22.9166666666667</v>
      </c>
      <c r="BP158">
        <v>12.2083333333333</v>
      </c>
      <c r="BQ158">
        <v>5.9166666666666696</v>
      </c>
      <c r="BR158">
        <v>2.6666666666666701</v>
      </c>
      <c r="BS158">
        <v>1.0833333333333299</v>
      </c>
      <c r="BT158">
        <v>0.79166666666666696</v>
      </c>
      <c r="BU158">
        <v>0.58333333333333304</v>
      </c>
      <c r="BV158">
        <v>0.33333333333333298</v>
      </c>
      <c r="BW158">
        <v>0</v>
      </c>
      <c r="BX158">
        <v>0</v>
      </c>
      <c r="BY158">
        <v>0</v>
      </c>
      <c r="BZ158">
        <v>0</v>
      </c>
      <c r="CA158">
        <v>0</v>
      </c>
      <c r="CB158">
        <v>0</v>
      </c>
      <c r="CC158">
        <v>0</v>
      </c>
      <c r="CD158">
        <v>0</v>
      </c>
    </row>
    <row r="159" spans="1:82" x14ac:dyDescent="0.25">
      <c r="A159" t="s">
        <v>159</v>
      </c>
      <c r="B159">
        <v>0</v>
      </c>
      <c r="C159">
        <v>0</v>
      </c>
      <c r="D159">
        <v>0</v>
      </c>
      <c r="E159">
        <v>0</v>
      </c>
      <c r="F159">
        <v>0</v>
      </c>
      <c r="G159">
        <v>0</v>
      </c>
      <c r="H159">
        <v>0</v>
      </c>
      <c r="I159">
        <v>0</v>
      </c>
      <c r="J159">
        <v>0</v>
      </c>
      <c r="K159">
        <v>0</v>
      </c>
      <c r="L159">
        <v>0</v>
      </c>
      <c r="M159">
        <v>0</v>
      </c>
      <c r="N159">
        <v>0</v>
      </c>
      <c r="O159">
        <v>0</v>
      </c>
      <c r="P159">
        <v>0</v>
      </c>
      <c r="Q159">
        <v>0</v>
      </c>
      <c r="R159">
        <v>0</v>
      </c>
      <c r="S159">
        <v>0.29166666666666702</v>
      </c>
      <c r="T159">
        <v>0.70833333333333304</v>
      </c>
      <c r="U159">
        <v>1.4583333333333299</v>
      </c>
      <c r="V159">
        <v>3</v>
      </c>
      <c r="W159">
        <v>3.75</v>
      </c>
      <c r="X159">
        <v>4.4583333333333304</v>
      </c>
      <c r="Y159">
        <v>8.625</v>
      </c>
      <c r="Z159">
        <v>11.8333333333333</v>
      </c>
      <c r="AA159">
        <v>17</v>
      </c>
      <c r="AB159">
        <v>22.7083333333333</v>
      </c>
      <c r="AC159">
        <v>26.875</v>
      </c>
      <c r="AD159">
        <v>38.125</v>
      </c>
      <c r="AE159">
        <v>45.7916666666667</v>
      </c>
      <c r="AF159">
        <v>63.1666666666667</v>
      </c>
      <c r="AG159">
        <v>89.5</v>
      </c>
      <c r="AH159">
        <v>139.916666666667</v>
      </c>
      <c r="AI159">
        <v>167.875</v>
      </c>
      <c r="AJ159">
        <v>195.916666666667</v>
      </c>
      <c r="AK159">
        <v>221.833333333333</v>
      </c>
      <c r="AL159">
        <v>231.75</v>
      </c>
      <c r="AM159">
        <v>251.208333333333</v>
      </c>
      <c r="AN159">
        <v>239.041666666667</v>
      </c>
      <c r="AO159">
        <v>231.958333333333</v>
      </c>
      <c r="AP159">
        <v>229.125</v>
      </c>
      <c r="AQ159">
        <v>252.666666666667</v>
      </c>
      <c r="AR159">
        <v>230</v>
      </c>
      <c r="AS159">
        <v>239.375</v>
      </c>
      <c r="AT159">
        <v>241.791666666667</v>
      </c>
      <c r="AU159">
        <v>241.166666666667</v>
      </c>
      <c r="AV159">
        <v>233.833333333333</v>
      </c>
      <c r="AW159">
        <v>237.25</v>
      </c>
      <c r="AX159">
        <v>247.583333333333</v>
      </c>
      <c r="AY159">
        <v>246.75</v>
      </c>
      <c r="AZ159">
        <v>279.875</v>
      </c>
      <c r="BA159">
        <v>290.125</v>
      </c>
      <c r="BB159">
        <v>293.54166666666703</v>
      </c>
      <c r="BC159">
        <v>303.75</v>
      </c>
      <c r="BD159">
        <v>332.83333333333297</v>
      </c>
      <c r="BE159">
        <v>348.20833333333297</v>
      </c>
      <c r="BF159">
        <v>363.5</v>
      </c>
      <c r="BG159">
        <v>366.54166666666703</v>
      </c>
      <c r="BH159">
        <v>344.83333333333297</v>
      </c>
      <c r="BI159">
        <v>320.95833333333297</v>
      </c>
      <c r="BJ159">
        <v>259.08333333333297</v>
      </c>
      <c r="BK159">
        <v>223.708333333333</v>
      </c>
      <c r="BL159">
        <v>200.458333333333</v>
      </c>
      <c r="BM159">
        <v>156.166666666667</v>
      </c>
      <c r="BN159">
        <v>104.666666666667</v>
      </c>
      <c r="BO159">
        <v>61.7916666666667</v>
      </c>
      <c r="BP159">
        <v>37.4583333333333</v>
      </c>
      <c r="BQ159">
        <v>25.75</v>
      </c>
      <c r="BR159">
        <v>15.8333333333333</v>
      </c>
      <c r="BS159">
        <v>6.0833333333333304</v>
      </c>
      <c r="BT159">
        <v>3.75</v>
      </c>
      <c r="BU159">
        <v>2.2083333333333299</v>
      </c>
      <c r="BV159">
        <v>1.2083333333333299</v>
      </c>
      <c r="BW159">
        <v>1.1666666666666701</v>
      </c>
      <c r="BX159">
        <v>0.16666666666666699</v>
      </c>
      <c r="BY159">
        <v>0</v>
      </c>
      <c r="BZ159">
        <v>0</v>
      </c>
      <c r="CA159">
        <v>0</v>
      </c>
      <c r="CB159">
        <v>0</v>
      </c>
      <c r="CC159">
        <v>0</v>
      </c>
      <c r="CD159">
        <v>0</v>
      </c>
    </row>
    <row r="160" spans="1:82" x14ac:dyDescent="0.25">
      <c r="A160" t="s">
        <v>161</v>
      </c>
      <c r="B160">
        <v>0</v>
      </c>
      <c r="C160">
        <v>0</v>
      </c>
      <c r="D160">
        <v>0</v>
      </c>
      <c r="E160">
        <v>0</v>
      </c>
      <c r="F160">
        <v>0</v>
      </c>
      <c r="G160">
        <v>0</v>
      </c>
      <c r="H160">
        <v>0</v>
      </c>
      <c r="I160">
        <v>0</v>
      </c>
      <c r="J160">
        <v>0</v>
      </c>
      <c r="K160">
        <v>0</v>
      </c>
      <c r="L160">
        <v>4.1666666666666699E-2</v>
      </c>
      <c r="M160">
        <v>0.33333333333333298</v>
      </c>
      <c r="N160">
        <v>0.20833333333333301</v>
      </c>
      <c r="O160">
        <v>0.79166666666666696</v>
      </c>
      <c r="P160">
        <v>1.375</v>
      </c>
      <c r="Q160">
        <v>2.2083333333333299</v>
      </c>
      <c r="R160">
        <v>2.375</v>
      </c>
      <c r="S160">
        <v>2.7916666666666701</v>
      </c>
      <c r="T160">
        <v>3.4166666666666701</v>
      </c>
      <c r="U160">
        <v>6.3333333333333304</v>
      </c>
      <c r="V160">
        <v>10.75</v>
      </c>
      <c r="W160">
        <v>14.2083333333333</v>
      </c>
      <c r="X160">
        <v>15.9583333333333</v>
      </c>
      <c r="Y160">
        <v>22.125</v>
      </c>
      <c r="Z160">
        <v>28.2916666666667</v>
      </c>
      <c r="AA160">
        <v>39.4166666666667</v>
      </c>
      <c r="AB160">
        <v>49.5416666666667</v>
      </c>
      <c r="AC160">
        <v>60</v>
      </c>
      <c r="AD160">
        <v>68.8333333333333</v>
      </c>
      <c r="AE160">
        <v>88.1666666666667</v>
      </c>
      <c r="AF160">
        <v>104.208333333333</v>
      </c>
      <c r="AG160">
        <v>129.041666666667</v>
      </c>
      <c r="AH160">
        <v>204.375</v>
      </c>
      <c r="AI160">
        <v>226.333333333333</v>
      </c>
      <c r="AJ160">
        <v>267.16666666666703</v>
      </c>
      <c r="AK160">
        <v>283.16666666666703</v>
      </c>
      <c r="AL160">
        <v>285.08333333333297</v>
      </c>
      <c r="AM160">
        <v>267.20833333333297</v>
      </c>
      <c r="AN160">
        <v>256.875</v>
      </c>
      <c r="AO160">
        <v>250.291666666667</v>
      </c>
      <c r="AP160">
        <v>240.958333333333</v>
      </c>
      <c r="AQ160">
        <v>252.875</v>
      </c>
      <c r="AR160">
        <v>223.791666666667</v>
      </c>
      <c r="AS160">
        <v>224.75</v>
      </c>
      <c r="AT160">
        <v>224.625</v>
      </c>
      <c r="AU160">
        <v>226.541666666667</v>
      </c>
      <c r="AV160">
        <v>229.291666666667</v>
      </c>
      <c r="AW160">
        <v>241.625</v>
      </c>
      <c r="AX160">
        <v>255.791666666667</v>
      </c>
      <c r="AY160">
        <v>267</v>
      </c>
      <c r="AZ160">
        <v>306.70833333333297</v>
      </c>
      <c r="BA160">
        <v>294.83333333333297</v>
      </c>
      <c r="BB160">
        <v>298.375</v>
      </c>
      <c r="BC160">
        <v>306.41666666666703</v>
      </c>
      <c r="BD160">
        <v>317.29166666666703</v>
      </c>
      <c r="BE160">
        <v>329.95833333333297</v>
      </c>
      <c r="BF160">
        <v>318.66666666666703</v>
      </c>
      <c r="BG160">
        <v>305.66666666666703</v>
      </c>
      <c r="BH160">
        <v>271.375</v>
      </c>
      <c r="BI160">
        <v>255.791666666667</v>
      </c>
      <c r="BJ160">
        <v>202.958333333333</v>
      </c>
      <c r="BK160">
        <v>168.791666666667</v>
      </c>
      <c r="BL160">
        <v>123.708333333333</v>
      </c>
      <c r="BM160">
        <v>84.8333333333333</v>
      </c>
      <c r="BN160">
        <v>49.9583333333333</v>
      </c>
      <c r="BO160">
        <v>22.9166666666667</v>
      </c>
      <c r="BP160">
        <v>12.2083333333333</v>
      </c>
      <c r="BQ160">
        <v>5.9166666666666696</v>
      </c>
      <c r="BR160">
        <v>2.6666666666666701</v>
      </c>
      <c r="BS160">
        <v>1.0833333333333299</v>
      </c>
      <c r="BT160">
        <v>0.79166666666666696</v>
      </c>
      <c r="BU160">
        <v>0.58333333333333304</v>
      </c>
      <c r="BV160">
        <v>0.33333333333333298</v>
      </c>
      <c r="BW160">
        <v>0</v>
      </c>
      <c r="BX160">
        <v>0</v>
      </c>
      <c r="BY160">
        <v>0</v>
      </c>
      <c r="BZ160">
        <v>0</v>
      </c>
      <c r="CA160">
        <v>0</v>
      </c>
      <c r="CB160">
        <v>0</v>
      </c>
      <c r="CC160">
        <v>0</v>
      </c>
      <c r="CD160">
        <v>0</v>
      </c>
    </row>
    <row r="161" spans="1:82" x14ac:dyDescent="0.25">
      <c r="A161" t="s">
        <v>158</v>
      </c>
      <c r="B161">
        <v>0</v>
      </c>
      <c r="C161">
        <v>0</v>
      </c>
      <c r="D161">
        <v>0</v>
      </c>
      <c r="E161">
        <v>0</v>
      </c>
      <c r="F161">
        <v>0</v>
      </c>
      <c r="G161">
        <v>0</v>
      </c>
      <c r="H161">
        <v>0</v>
      </c>
      <c r="I161">
        <v>0</v>
      </c>
      <c r="J161">
        <v>0</v>
      </c>
      <c r="K161">
        <v>0</v>
      </c>
      <c r="L161">
        <v>0</v>
      </c>
      <c r="M161">
        <v>0.125</v>
      </c>
      <c r="N161">
        <v>0.375</v>
      </c>
      <c r="O161">
        <v>0.625</v>
      </c>
      <c r="P161">
        <v>0.91666666666666696</v>
      </c>
      <c r="Q161">
        <v>1.5</v>
      </c>
      <c r="R161">
        <v>2.5833333333333299</v>
      </c>
      <c r="S161">
        <v>3.2916666666666701</v>
      </c>
      <c r="T161">
        <v>4.4583333333333304</v>
      </c>
      <c r="U161">
        <v>5.8333333333333304</v>
      </c>
      <c r="V161">
        <v>9.2916666666666696</v>
      </c>
      <c r="W161">
        <v>15.1666666666667</v>
      </c>
      <c r="X161">
        <v>19.5833333333333</v>
      </c>
      <c r="Y161">
        <v>27.3333333333333</v>
      </c>
      <c r="Z161">
        <v>30.9583333333333</v>
      </c>
      <c r="AA161">
        <v>40.9166666666667</v>
      </c>
      <c r="AB161">
        <v>55.0833333333333</v>
      </c>
      <c r="AC161">
        <v>67.375</v>
      </c>
      <c r="AD161">
        <v>79.5833333333333</v>
      </c>
      <c r="AE161">
        <v>99.9583333333333</v>
      </c>
      <c r="AF161">
        <v>119.083333333333</v>
      </c>
      <c r="AG161">
        <v>146.916666666667</v>
      </c>
      <c r="AH161">
        <v>216.458333333333</v>
      </c>
      <c r="AI161">
        <v>253.125</v>
      </c>
      <c r="AJ161">
        <v>288</v>
      </c>
      <c r="AK161">
        <v>299.375</v>
      </c>
      <c r="AL161">
        <v>293.75</v>
      </c>
      <c r="AM161">
        <v>291.54166666666703</v>
      </c>
      <c r="AN161">
        <v>274.20833333333297</v>
      </c>
      <c r="AO161">
        <v>249.666666666667</v>
      </c>
      <c r="AP161">
        <v>240.916666666667</v>
      </c>
      <c r="AQ161">
        <v>254.708333333333</v>
      </c>
      <c r="AR161">
        <v>220.583333333333</v>
      </c>
      <c r="AS161">
        <v>221.5</v>
      </c>
      <c r="AT161">
        <v>229.958333333333</v>
      </c>
      <c r="AU161">
        <v>229.916666666667</v>
      </c>
      <c r="AV161">
        <v>231.541666666667</v>
      </c>
      <c r="AW161">
        <v>240.916666666667</v>
      </c>
      <c r="AX161">
        <v>254.583333333333</v>
      </c>
      <c r="AY161">
        <v>261</v>
      </c>
      <c r="AZ161">
        <v>308.125</v>
      </c>
      <c r="BA161">
        <v>288.16666666666703</v>
      </c>
      <c r="BB161">
        <v>288.25</v>
      </c>
      <c r="BC161">
        <v>295.54166666666703</v>
      </c>
      <c r="BD161">
        <v>299.54166666666703</v>
      </c>
      <c r="BE161">
        <v>306.875</v>
      </c>
      <c r="BF161">
        <v>290.54166666666703</v>
      </c>
      <c r="BG161">
        <v>273.66666666666703</v>
      </c>
      <c r="BH161">
        <v>245.708333333333</v>
      </c>
      <c r="BI161">
        <v>243.291666666667</v>
      </c>
      <c r="BJ161">
        <v>182.166666666667</v>
      </c>
      <c r="BK161">
        <v>151.916666666667</v>
      </c>
      <c r="BL161">
        <v>118.916666666667</v>
      </c>
      <c r="BM161">
        <v>82.625</v>
      </c>
      <c r="BN161">
        <v>52.5</v>
      </c>
      <c r="BO161">
        <v>26.5416666666667</v>
      </c>
      <c r="BP161">
        <v>14.1666666666667</v>
      </c>
      <c r="BQ161">
        <v>4.9583333333333304</v>
      </c>
      <c r="BR161">
        <v>2.0416666666666701</v>
      </c>
      <c r="BS161">
        <v>0.66666666666666696</v>
      </c>
      <c r="BT161">
        <v>0.375</v>
      </c>
      <c r="BU161">
        <v>0.29166666666666702</v>
      </c>
      <c r="BV161">
        <v>0.41666666666666702</v>
      </c>
      <c r="BW161">
        <v>0</v>
      </c>
      <c r="BX161">
        <v>0</v>
      </c>
      <c r="BY161">
        <v>0</v>
      </c>
      <c r="BZ161">
        <v>0</v>
      </c>
      <c r="CA161">
        <v>0</v>
      </c>
      <c r="CB161">
        <v>0</v>
      </c>
      <c r="CC161">
        <v>0</v>
      </c>
      <c r="CD161">
        <v>0</v>
      </c>
    </row>
    <row r="162" spans="1:82" x14ac:dyDescent="0.25">
      <c r="A162" t="s">
        <v>157</v>
      </c>
      <c r="B162">
        <v>0</v>
      </c>
      <c r="C162">
        <v>0</v>
      </c>
      <c r="D162">
        <v>0</v>
      </c>
      <c r="E162">
        <v>0</v>
      </c>
      <c r="F162">
        <v>0</v>
      </c>
      <c r="G162">
        <v>0</v>
      </c>
      <c r="H162">
        <v>0</v>
      </c>
      <c r="I162">
        <v>0</v>
      </c>
      <c r="J162">
        <v>0</v>
      </c>
      <c r="K162">
        <v>0</v>
      </c>
      <c r="L162">
        <v>4.1666666666666699E-2</v>
      </c>
      <c r="M162">
        <v>0.33333333333333298</v>
      </c>
      <c r="N162">
        <v>0.20833333333333301</v>
      </c>
      <c r="O162">
        <v>0.79166666666666696</v>
      </c>
      <c r="P162">
        <v>1.375</v>
      </c>
      <c r="Q162">
        <v>2.2083333333333299</v>
      </c>
      <c r="R162">
        <v>2.375</v>
      </c>
      <c r="S162">
        <v>2.7916666666666701</v>
      </c>
      <c r="T162">
        <v>3.4166666666666701</v>
      </c>
      <c r="U162">
        <v>6.3333333333333304</v>
      </c>
      <c r="V162">
        <v>10.75</v>
      </c>
      <c r="W162">
        <v>14.2083333333333</v>
      </c>
      <c r="X162">
        <v>15.9583333333333</v>
      </c>
      <c r="Y162">
        <v>22.125</v>
      </c>
      <c r="Z162">
        <v>28.2916666666667</v>
      </c>
      <c r="AA162">
        <v>39.4166666666667</v>
      </c>
      <c r="AB162">
        <v>49.5416666666667</v>
      </c>
      <c r="AC162">
        <v>60</v>
      </c>
      <c r="AD162">
        <v>68.8333333333333</v>
      </c>
      <c r="AE162">
        <v>88.1666666666667</v>
      </c>
      <c r="AF162">
        <v>104.208333333333</v>
      </c>
      <c r="AG162">
        <v>129.041666666667</v>
      </c>
      <c r="AH162">
        <v>204.375</v>
      </c>
      <c r="AI162">
        <v>226.333333333333</v>
      </c>
      <c r="AJ162">
        <v>267.16666666666703</v>
      </c>
      <c r="AK162">
        <v>283.16666666666703</v>
      </c>
      <c r="AL162">
        <v>285.08333333333297</v>
      </c>
      <c r="AM162">
        <v>267.20833333333297</v>
      </c>
      <c r="AN162">
        <v>256.875</v>
      </c>
      <c r="AO162">
        <v>250.291666666667</v>
      </c>
      <c r="AP162">
        <v>240.958333333333</v>
      </c>
      <c r="AQ162">
        <v>252.875</v>
      </c>
      <c r="AR162">
        <v>223.791666666667</v>
      </c>
      <c r="AS162">
        <v>224.75</v>
      </c>
      <c r="AT162">
        <v>224.625</v>
      </c>
      <c r="AU162">
        <v>226.541666666667</v>
      </c>
      <c r="AV162">
        <v>229.291666666667</v>
      </c>
      <c r="AW162">
        <v>241.625</v>
      </c>
      <c r="AX162">
        <v>255.791666666667</v>
      </c>
      <c r="AY162">
        <v>267</v>
      </c>
      <c r="AZ162">
        <v>306.70833333333297</v>
      </c>
      <c r="BA162">
        <v>294.83333333333297</v>
      </c>
      <c r="BB162">
        <v>298.375</v>
      </c>
      <c r="BC162">
        <v>306.41666666666703</v>
      </c>
      <c r="BD162">
        <v>317.29166666666703</v>
      </c>
      <c r="BE162">
        <v>329.95833333333297</v>
      </c>
      <c r="BF162">
        <v>318.66666666666703</v>
      </c>
      <c r="BG162">
        <v>305.66666666666703</v>
      </c>
      <c r="BH162">
        <v>271.375</v>
      </c>
      <c r="BI162">
        <v>255.791666666667</v>
      </c>
      <c r="BJ162">
        <v>202.958333333333</v>
      </c>
      <c r="BK162">
        <v>168.791666666667</v>
      </c>
      <c r="BL162">
        <v>123.708333333333</v>
      </c>
      <c r="BM162">
        <v>84.8333333333333</v>
      </c>
      <c r="BN162">
        <v>49.9583333333333</v>
      </c>
      <c r="BO162">
        <v>22.9166666666667</v>
      </c>
      <c r="BP162">
        <v>12.2083333333333</v>
      </c>
      <c r="BQ162">
        <v>5.9166666666666696</v>
      </c>
      <c r="BR162">
        <v>2.6666666666666701</v>
      </c>
      <c r="BS162">
        <v>1.0833333333333299</v>
      </c>
      <c r="BT162">
        <v>0.79166666666666696</v>
      </c>
      <c r="BU162">
        <v>0.58333333333333304</v>
      </c>
      <c r="BV162">
        <v>0.33333333333333298</v>
      </c>
      <c r="BW162">
        <v>0</v>
      </c>
      <c r="BX162">
        <v>0</v>
      </c>
      <c r="BY162">
        <v>0</v>
      </c>
      <c r="BZ162">
        <v>0</v>
      </c>
      <c r="CA162">
        <v>0</v>
      </c>
      <c r="CB162">
        <v>0</v>
      </c>
      <c r="CC162">
        <v>0</v>
      </c>
      <c r="CD162">
        <v>0</v>
      </c>
    </row>
    <row r="163" spans="1:82" x14ac:dyDescent="0.25">
      <c r="A163" t="s">
        <v>160</v>
      </c>
      <c r="B163">
        <v>0</v>
      </c>
      <c r="C163">
        <v>0</v>
      </c>
      <c r="D163">
        <v>0</v>
      </c>
      <c r="E163">
        <v>0</v>
      </c>
      <c r="F163">
        <v>0</v>
      </c>
      <c r="G163">
        <v>0</v>
      </c>
      <c r="H163">
        <v>0</v>
      </c>
      <c r="I163">
        <v>0</v>
      </c>
      <c r="J163">
        <v>0</v>
      </c>
      <c r="K163">
        <v>0</v>
      </c>
      <c r="L163">
        <v>0</v>
      </c>
      <c r="M163">
        <v>0</v>
      </c>
      <c r="N163">
        <v>0.375</v>
      </c>
      <c r="O163">
        <v>0.625</v>
      </c>
      <c r="P163">
        <v>1.5416666666666701</v>
      </c>
      <c r="Q163">
        <v>1.2083333333333299</v>
      </c>
      <c r="R163">
        <v>1.8333333333333299</v>
      </c>
      <c r="S163">
        <v>2.9583333333333299</v>
      </c>
      <c r="T163">
        <v>3.7916666666666701</v>
      </c>
      <c r="U163">
        <v>5.9166666666666696</v>
      </c>
      <c r="V163">
        <v>10.8333333333333</v>
      </c>
      <c r="W163">
        <v>13.5833333333333</v>
      </c>
      <c r="X163">
        <v>17.5416666666667</v>
      </c>
      <c r="Y163">
        <v>27.2916666666667</v>
      </c>
      <c r="Z163">
        <v>35.0416666666667</v>
      </c>
      <c r="AA163">
        <v>45.125</v>
      </c>
      <c r="AB163">
        <v>60.5833333333333</v>
      </c>
      <c r="AC163">
        <v>73</v>
      </c>
      <c r="AD163">
        <v>94.3333333333333</v>
      </c>
      <c r="AE163">
        <v>107.916666666667</v>
      </c>
      <c r="AF163">
        <v>123.416666666667</v>
      </c>
      <c r="AG163">
        <v>147.5</v>
      </c>
      <c r="AH163">
        <v>215.583333333333</v>
      </c>
      <c r="AI163">
        <v>258.45833333333297</v>
      </c>
      <c r="AJ163">
        <v>292.66666666666703</v>
      </c>
      <c r="AK163">
        <v>305.54166666666703</v>
      </c>
      <c r="AL163">
        <v>312.625</v>
      </c>
      <c r="AM163">
        <v>303.33333333333297</v>
      </c>
      <c r="AN163">
        <v>279.25</v>
      </c>
      <c r="AO163">
        <v>256.83333333333297</v>
      </c>
      <c r="AP163">
        <v>245.666666666667</v>
      </c>
      <c r="AQ163">
        <v>246.625</v>
      </c>
      <c r="AR163">
        <v>227.916666666667</v>
      </c>
      <c r="AS163">
        <v>227</v>
      </c>
      <c r="AT163">
        <v>230.416666666667</v>
      </c>
      <c r="AU163">
        <v>227.583333333333</v>
      </c>
      <c r="AV163">
        <v>232.416666666667</v>
      </c>
      <c r="AW163">
        <v>238.916666666667</v>
      </c>
      <c r="AX163">
        <v>250.625</v>
      </c>
      <c r="AY163">
        <v>259.125</v>
      </c>
      <c r="AZ163">
        <v>299.75</v>
      </c>
      <c r="BA163">
        <v>285.875</v>
      </c>
      <c r="BB163">
        <v>287.375</v>
      </c>
      <c r="BC163">
        <v>293.5</v>
      </c>
      <c r="BD163">
        <v>295.29166666666703</v>
      </c>
      <c r="BE163">
        <v>296.20833333333297</v>
      </c>
      <c r="BF163">
        <v>287.33333333333297</v>
      </c>
      <c r="BG163">
        <v>266.58333333333297</v>
      </c>
      <c r="BH163">
        <v>242.875</v>
      </c>
      <c r="BI163">
        <v>227.458333333333</v>
      </c>
      <c r="BJ163">
        <v>174.041666666667</v>
      </c>
      <c r="BK163">
        <v>141.291666666667</v>
      </c>
      <c r="BL163">
        <v>111.5</v>
      </c>
      <c r="BM163">
        <v>72.3333333333333</v>
      </c>
      <c r="BN163">
        <v>45.625</v>
      </c>
      <c r="BO163">
        <v>25.0833333333333</v>
      </c>
      <c r="BP163">
        <v>12.5416666666667</v>
      </c>
      <c r="BQ163">
        <v>5.875</v>
      </c>
      <c r="BR163">
        <v>2.3333333333333299</v>
      </c>
      <c r="BS163">
        <v>1</v>
      </c>
      <c r="BT163">
        <v>0.79166666666666696</v>
      </c>
      <c r="BU163">
        <v>0.16666666666666699</v>
      </c>
      <c r="BV163">
        <v>0.16666666666666699</v>
      </c>
      <c r="BW163">
        <v>0</v>
      </c>
      <c r="BX163">
        <v>0</v>
      </c>
      <c r="BY163">
        <v>0</v>
      </c>
      <c r="BZ163">
        <v>0</v>
      </c>
      <c r="CA163">
        <v>0</v>
      </c>
      <c r="CB163">
        <v>0</v>
      </c>
      <c r="CC163">
        <v>0</v>
      </c>
      <c r="CD163">
        <v>0</v>
      </c>
    </row>
    <row r="164" spans="1:82" x14ac:dyDescent="0.25">
      <c r="A164" t="s">
        <v>165</v>
      </c>
      <c r="B164">
        <v>0</v>
      </c>
      <c r="C164">
        <v>0</v>
      </c>
      <c r="D164">
        <v>0</v>
      </c>
      <c r="E164">
        <v>0</v>
      </c>
      <c r="F164">
        <v>0</v>
      </c>
      <c r="G164">
        <v>0</v>
      </c>
      <c r="H164">
        <v>0</v>
      </c>
      <c r="I164">
        <v>0</v>
      </c>
      <c r="J164">
        <v>0</v>
      </c>
      <c r="K164">
        <v>0</v>
      </c>
      <c r="L164">
        <v>0</v>
      </c>
      <c r="M164">
        <v>0</v>
      </c>
      <c r="N164">
        <v>0</v>
      </c>
      <c r="O164">
        <v>0</v>
      </c>
      <c r="P164">
        <v>0</v>
      </c>
      <c r="Q164">
        <v>0.16666666666666699</v>
      </c>
      <c r="R164">
        <v>0.5</v>
      </c>
      <c r="S164">
        <v>1</v>
      </c>
      <c r="T164">
        <v>3.1666666666666701</v>
      </c>
      <c r="U164">
        <v>3.7916666666666701</v>
      </c>
      <c r="V164">
        <v>5.375</v>
      </c>
      <c r="W164">
        <v>9.5</v>
      </c>
      <c r="X164">
        <v>10.7916666666667</v>
      </c>
      <c r="Y164">
        <v>19.5416666666667</v>
      </c>
      <c r="Z164">
        <v>23.125</v>
      </c>
      <c r="AA164">
        <v>29.625</v>
      </c>
      <c r="AB164">
        <v>37.9166666666667</v>
      </c>
      <c r="AC164">
        <v>46.6666666666667</v>
      </c>
      <c r="AD164">
        <v>52.4583333333333</v>
      </c>
      <c r="AE164">
        <v>67.7916666666667</v>
      </c>
      <c r="AF164">
        <v>82.7916666666667</v>
      </c>
      <c r="AG164">
        <v>110.416666666667</v>
      </c>
      <c r="AH164">
        <v>155.875</v>
      </c>
      <c r="AI164">
        <v>185.166666666667</v>
      </c>
      <c r="AJ164">
        <v>222.375</v>
      </c>
      <c r="AK164">
        <v>251.708333333333</v>
      </c>
      <c r="AL164">
        <v>259.25</v>
      </c>
      <c r="AM164">
        <v>266.5</v>
      </c>
      <c r="AN164">
        <v>245</v>
      </c>
      <c r="AO164">
        <v>233.708333333333</v>
      </c>
      <c r="AP164">
        <v>231.416666666667</v>
      </c>
      <c r="AQ164">
        <v>250.541666666667</v>
      </c>
      <c r="AR164">
        <v>225.333333333333</v>
      </c>
      <c r="AS164">
        <v>224.5</v>
      </c>
      <c r="AT164">
        <v>219.166666666667</v>
      </c>
      <c r="AU164">
        <v>231.416666666667</v>
      </c>
      <c r="AV164">
        <v>224.916666666667</v>
      </c>
      <c r="AW164">
        <v>225.833333333333</v>
      </c>
      <c r="AX164">
        <v>228.333333333333</v>
      </c>
      <c r="AY164">
        <v>235.791666666667</v>
      </c>
      <c r="AZ164">
        <v>271.625</v>
      </c>
      <c r="BA164">
        <v>257.25</v>
      </c>
      <c r="BB164">
        <v>270.29166666666703</v>
      </c>
      <c r="BC164">
        <v>282.79166666666703</v>
      </c>
      <c r="BD164">
        <v>297.79166666666703</v>
      </c>
      <c r="BE164">
        <v>304.66666666666703</v>
      </c>
      <c r="BF164">
        <v>326.33333333333297</v>
      </c>
      <c r="BG164">
        <v>323.45833333333297</v>
      </c>
      <c r="BH164">
        <v>309.04166666666703</v>
      </c>
      <c r="BI164">
        <v>292.75</v>
      </c>
      <c r="BJ164">
        <v>229.833333333333</v>
      </c>
      <c r="BK164">
        <v>205.166666666667</v>
      </c>
      <c r="BL164">
        <v>184.291666666667</v>
      </c>
      <c r="BM164">
        <v>150.25</v>
      </c>
      <c r="BN164">
        <v>120.416666666667</v>
      </c>
      <c r="BO164">
        <v>86.2916666666667</v>
      </c>
      <c r="BP164">
        <v>62.875</v>
      </c>
      <c r="BQ164">
        <v>50.3333333333333</v>
      </c>
      <c r="BR164">
        <v>39.4166666666667</v>
      </c>
      <c r="BS164">
        <v>25.375</v>
      </c>
      <c r="BT164">
        <v>18.4583333333333</v>
      </c>
      <c r="BU164">
        <v>14.75</v>
      </c>
      <c r="BV164">
        <v>7.5833333333333304</v>
      </c>
      <c r="BW164">
        <v>4.7083333333333304</v>
      </c>
      <c r="BX164">
        <v>1.9166666666666701</v>
      </c>
      <c r="BY164">
        <v>0.625</v>
      </c>
      <c r="BZ164">
        <v>0.25</v>
      </c>
      <c r="CA164">
        <v>0</v>
      </c>
      <c r="CB164">
        <v>0</v>
      </c>
      <c r="CC164">
        <v>0</v>
      </c>
      <c r="CD164">
        <v>0</v>
      </c>
    </row>
    <row r="165" spans="1:82" x14ac:dyDescent="0.25">
      <c r="A165" t="s">
        <v>166</v>
      </c>
      <c r="B165">
        <v>0</v>
      </c>
      <c r="C165">
        <v>0</v>
      </c>
      <c r="D165">
        <v>0</v>
      </c>
      <c r="E165">
        <v>0</v>
      </c>
      <c r="F165">
        <v>0</v>
      </c>
      <c r="G165">
        <v>0</v>
      </c>
      <c r="H165">
        <v>0</v>
      </c>
      <c r="I165">
        <v>0</v>
      </c>
      <c r="J165">
        <v>0</v>
      </c>
      <c r="K165">
        <v>0</v>
      </c>
      <c r="L165">
        <v>0</v>
      </c>
      <c r="M165">
        <v>0</v>
      </c>
      <c r="N165">
        <v>0</v>
      </c>
      <c r="O165">
        <v>0</v>
      </c>
      <c r="P165">
        <v>0</v>
      </c>
      <c r="Q165">
        <v>0.16666666666666699</v>
      </c>
      <c r="R165">
        <v>0.5</v>
      </c>
      <c r="S165">
        <v>1</v>
      </c>
      <c r="T165">
        <v>3.1666666666666701</v>
      </c>
      <c r="U165">
        <v>3.7916666666666701</v>
      </c>
      <c r="V165">
        <v>5.375</v>
      </c>
      <c r="W165">
        <v>9.5</v>
      </c>
      <c r="X165">
        <v>10.7916666666667</v>
      </c>
      <c r="Y165">
        <v>19.5416666666667</v>
      </c>
      <c r="Z165">
        <v>23.125</v>
      </c>
      <c r="AA165">
        <v>29.625</v>
      </c>
      <c r="AB165">
        <v>37.9166666666667</v>
      </c>
      <c r="AC165">
        <v>46.6666666666667</v>
      </c>
      <c r="AD165">
        <v>52.4583333333333</v>
      </c>
      <c r="AE165">
        <v>67.7916666666667</v>
      </c>
      <c r="AF165">
        <v>82.7916666666667</v>
      </c>
      <c r="AG165">
        <v>110.416666666667</v>
      </c>
      <c r="AH165">
        <v>155.875</v>
      </c>
      <c r="AI165">
        <v>185.166666666667</v>
      </c>
      <c r="AJ165">
        <v>222.375</v>
      </c>
      <c r="AK165">
        <v>251.708333333333</v>
      </c>
      <c r="AL165">
        <v>259.25</v>
      </c>
      <c r="AM165">
        <v>266.5</v>
      </c>
      <c r="AN165">
        <v>245</v>
      </c>
      <c r="AO165">
        <v>233.708333333333</v>
      </c>
      <c r="AP165">
        <v>231.416666666667</v>
      </c>
      <c r="AQ165">
        <v>250.541666666667</v>
      </c>
      <c r="AR165">
        <v>225.333333333333</v>
      </c>
      <c r="AS165">
        <v>224.5</v>
      </c>
      <c r="AT165">
        <v>219.166666666667</v>
      </c>
      <c r="AU165">
        <v>231.416666666667</v>
      </c>
      <c r="AV165">
        <v>224.916666666667</v>
      </c>
      <c r="AW165">
        <v>225.833333333333</v>
      </c>
      <c r="AX165">
        <v>228.333333333333</v>
      </c>
      <c r="AY165">
        <v>235.791666666667</v>
      </c>
      <c r="AZ165">
        <v>271.625</v>
      </c>
      <c r="BA165">
        <v>257.25</v>
      </c>
      <c r="BB165">
        <v>270.29166666666703</v>
      </c>
      <c r="BC165">
        <v>282.79166666666703</v>
      </c>
      <c r="BD165">
        <v>297.79166666666703</v>
      </c>
      <c r="BE165">
        <v>304.66666666666703</v>
      </c>
      <c r="BF165">
        <v>326.33333333333297</v>
      </c>
      <c r="BG165">
        <v>323.45833333333297</v>
      </c>
      <c r="BH165">
        <v>309.04166666666703</v>
      </c>
      <c r="BI165">
        <v>292.75</v>
      </c>
      <c r="BJ165">
        <v>229.833333333333</v>
      </c>
      <c r="BK165">
        <v>205.166666666667</v>
      </c>
      <c r="BL165">
        <v>184.291666666667</v>
      </c>
      <c r="BM165">
        <v>150.25</v>
      </c>
      <c r="BN165">
        <v>120.416666666667</v>
      </c>
      <c r="BO165">
        <v>86.2916666666667</v>
      </c>
      <c r="BP165">
        <v>62.875</v>
      </c>
      <c r="BQ165">
        <v>50.3333333333333</v>
      </c>
      <c r="BR165">
        <v>39.4166666666667</v>
      </c>
      <c r="BS165">
        <v>25.375</v>
      </c>
      <c r="BT165">
        <v>18.4583333333333</v>
      </c>
      <c r="BU165">
        <v>14.75</v>
      </c>
      <c r="BV165">
        <v>7.5833333333333304</v>
      </c>
      <c r="BW165">
        <v>4.7083333333333304</v>
      </c>
      <c r="BX165">
        <v>1.9166666666666701</v>
      </c>
      <c r="BY165">
        <v>0.625</v>
      </c>
      <c r="BZ165">
        <v>0.25</v>
      </c>
      <c r="CA165">
        <v>0</v>
      </c>
      <c r="CB165">
        <v>0</v>
      </c>
      <c r="CC165">
        <v>0</v>
      </c>
      <c r="CD165">
        <v>0</v>
      </c>
    </row>
    <row r="166" spans="1:82" x14ac:dyDescent="0.25">
      <c r="A166" t="s">
        <v>164</v>
      </c>
      <c r="B166">
        <v>0</v>
      </c>
      <c r="C166">
        <v>0</v>
      </c>
      <c r="D166">
        <v>0</v>
      </c>
      <c r="E166">
        <v>0</v>
      </c>
      <c r="F166">
        <v>0</v>
      </c>
      <c r="G166">
        <v>0</v>
      </c>
      <c r="H166">
        <v>0</v>
      </c>
      <c r="I166">
        <v>0</v>
      </c>
      <c r="J166">
        <v>0</v>
      </c>
      <c r="K166">
        <v>0</v>
      </c>
      <c r="L166">
        <v>0</v>
      </c>
      <c r="M166">
        <v>0</v>
      </c>
      <c r="N166">
        <v>0</v>
      </c>
      <c r="O166">
        <v>0</v>
      </c>
      <c r="P166">
        <v>0</v>
      </c>
      <c r="Q166">
        <v>0.16666666666666699</v>
      </c>
      <c r="R166">
        <v>0.5</v>
      </c>
      <c r="S166">
        <v>1</v>
      </c>
      <c r="T166">
        <v>3.1666666666666701</v>
      </c>
      <c r="U166">
        <v>3.7916666666666701</v>
      </c>
      <c r="V166">
        <v>5.375</v>
      </c>
      <c r="W166">
        <v>9.5</v>
      </c>
      <c r="X166">
        <v>10.7916666666667</v>
      </c>
      <c r="Y166">
        <v>19.5416666666667</v>
      </c>
      <c r="Z166">
        <v>23.125</v>
      </c>
      <c r="AA166">
        <v>29.625</v>
      </c>
      <c r="AB166">
        <v>37.9166666666667</v>
      </c>
      <c r="AC166">
        <v>46.6666666666667</v>
      </c>
      <c r="AD166">
        <v>52.4583333333333</v>
      </c>
      <c r="AE166">
        <v>67.7916666666667</v>
      </c>
      <c r="AF166">
        <v>82.7916666666667</v>
      </c>
      <c r="AG166">
        <v>110.416666666667</v>
      </c>
      <c r="AH166">
        <v>155.875</v>
      </c>
      <c r="AI166">
        <v>185.166666666667</v>
      </c>
      <c r="AJ166">
        <v>222.375</v>
      </c>
      <c r="AK166">
        <v>251.708333333333</v>
      </c>
      <c r="AL166">
        <v>259.25</v>
      </c>
      <c r="AM166">
        <v>266.5</v>
      </c>
      <c r="AN166">
        <v>245</v>
      </c>
      <c r="AO166">
        <v>233.708333333333</v>
      </c>
      <c r="AP166">
        <v>231.416666666667</v>
      </c>
      <c r="AQ166">
        <v>250.541666666667</v>
      </c>
      <c r="AR166">
        <v>225.333333333333</v>
      </c>
      <c r="AS166">
        <v>224.5</v>
      </c>
      <c r="AT166">
        <v>219.166666666667</v>
      </c>
      <c r="AU166">
        <v>231.416666666667</v>
      </c>
      <c r="AV166">
        <v>224.916666666667</v>
      </c>
      <c r="AW166">
        <v>225.833333333333</v>
      </c>
      <c r="AX166">
        <v>228.333333333333</v>
      </c>
      <c r="AY166">
        <v>235.791666666667</v>
      </c>
      <c r="AZ166">
        <v>271.625</v>
      </c>
      <c r="BA166">
        <v>257.25</v>
      </c>
      <c r="BB166">
        <v>270.29166666666703</v>
      </c>
      <c r="BC166">
        <v>282.79166666666703</v>
      </c>
      <c r="BD166">
        <v>297.79166666666703</v>
      </c>
      <c r="BE166">
        <v>304.66666666666703</v>
      </c>
      <c r="BF166">
        <v>326.33333333333297</v>
      </c>
      <c r="BG166">
        <v>323.45833333333297</v>
      </c>
      <c r="BH166">
        <v>309.04166666666703</v>
      </c>
      <c r="BI166">
        <v>292.75</v>
      </c>
      <c r="BJ166">
        <v>229.833333333333</v>
      </c>
      <c r="BK166">
        <v>205.166666666667</v>
      </c>
      <c r="BL166">
        <v>184.291666666667</v>
      </c>
      <c r="BM166">
        <v>150.25</v>
      </c>
      <c r="BN166">
        <v>120.416666666667</v>
      </c>
      <c r="BO166">
        <v>86.2916666666667</v>
      </c>
      <c r="BP166">
        <v>62.875</v>
      </c>
      <c r="BQ166">
        <v>50.3333333333333</v>
      </c>
      <c r="BR166">
        <v>39.4166666666667</v>
      </c>
      <c r="BS166">
        <v>25.375</v>
      </c>
      <c r="BT166">
        <v>18.4583333333333</v>
      </c>
      <c r="BU166">
        <v>14.75</v>
      </c>
      <c r="BV166">
        <v>7.5833333333333304</v>
      </c>
      <c r="BW166">
        <v>4.7083333333333304</v>
      </c>
      <c r="BX166">
        <v>1.9166666666666701</v>
      </c>
      <c r="BY166">
        <v>0.625</v>
      </c>
      <c r="BZ166">
        <v>0.25</v>
      </c>
      <c r="CA166">
        <v>0</v>
      </c>
      <c r="CB166">
        <v>0</v>
      </c>
      <c r="CC166">
        <v>0</v>
      </c>
      <c r="CD166">
        <v>0</v>
      </c>
    </row>
    <row r="167" spans="1:82" x14ac:dyDescent="0.25">
      <c r="A167" t="s">
        <v>167</v>
      </c>
      <c r="B167">
        <v>0</v>
      </c>
      <c r="C167">
        <v>0</v>
      </c>
      <c r="D167">
        <v>0</v>
      </c>
      <c r="E167">
        <v>0</v>
      </c>
      <c r="F167">
        <v>0</v>
      </c>
      <c r="G167">
        <v>0</v>
      </c>
      <c r="H167">
        <v>0</v>
      </c>
      <c r="I167">
        <v>0</v>
      </c>
      <c r="J167">
        <v>0</v>
      </c>
      <c r="K167">
        <v>0</v>
      </c>
      <c r="L167">
        <v>0</v>
      </c>
      <c r="M167">
        <v>0</v>
      </c>
      <c r="N167">
        <v>0</v>
      </c>
      <c r="O167">
        <v>0</v>
      </c>
      <c r="P167">
        <v>0.125</v>
      </c>
      <c r="Q167">
        <v>0.16666666666666699</v>
      </c>
      <c r="R167">
        <v>0.58333333333333304</v>
      </c>
      <c r="S167">
        <v>1.625</v>
      </c>
      <c r="T167">
        <v>2.125</v>
      </c>
      <c r="U167">
        <v>3.875</v>
      </c>
      <c r="V167">
        <v>6.5</v>
      </c>
      <c r="W167">
        <v>9.125</v>
      </c>
      <c r="X167">
        <v>11.5416666666667</v>
      </c>
      <c r="Y167">
        <v>20.5833333333333</v>
      </c>
      <c r="Z167">
        <v>22.7916666666667</v>
      </c>
      <c r="AA167">
        <v>32.6666666666667</v>
      </c>
      <c r="AB167">
        <v>37.9166666666667</v>
      </c>
      <c r="AC167">
        <v>47.125</v>
      </c>
      <c r="AD167">
        <v>57.4166666666667</v>
      </c>
      <c r="AE167">
        <v>67.25</v>
      </c>
      <c r="AF167">
        <v>88.0416666666667</v>
      </c>
      <c r="AG167">
        <v>113.791666666667</v>
      </c>
      <c r="AH167">
        <v>166.458333333333</v>
      </c>
      <c r="AI167">
        <v>197.083333333333</v>
      </c>
      <c r="AJ167">
        <v>229.166666666667</v>
      </c>
      <c r="AK167">
        <v>252.916666666667</v>
      </c>
      <c r="AL167">
        <v>263.08333333333297</v>
      </c>
      <c r="AM167">
        <v>259.125</v>
      </c>
      <c r="AN167">
        <v>245.375</v>
      </c>
      <c r="AO167">
        <v>233.541666666667</v>
      </c>
      <c r="AP167">
        <v>229.75</v>
      </c>
      <c r="AQ167">
        <v>245.958333333333</v>
      </c>
      <c r="AR167">
        <v>228.708333333333</v>
      </c>
      <c r="AS167">
        <v>224.75</v>
      </c>
      <c r="AT167">
        <v>224.166666666667</v>
      </c>
      <c r="AU167">
        <v>226</v>
      </c>
      <c r="AV167">
        <v>227.916666666667</v>
      </c>
      <c r="AW167">
        <v>226.666666666667</v>
      </c>
      <c r="AX167">
        <v>227.125</v>
      </c>
      <c r="AY167">
        <v>234</v>
      </c>
      <c r="AZ167">
        <v>267.875</v>
      </c>
      <c r="BA167">
        <v>259.125</v>
      </c>
      <c r="BB167">
        <v>273.58333333333297</v>
      </c>
      <c r="BC167">
        <v>282.25</v>
      </c>
      <c r="BD167">
        <v>294.33333333333297</v>
      </c>
      <c r="BE167">
        <v>306.16666666666703</v>
      </c>
      <c r="BF167">
        <v>327.41666666666703</v>
      </c>
      <c r="BG167">
        <v>318.20833333333297</v>
      </c>
      <c r="BH167">
        <v>299.29166666666703</v>
      </c>
      <c r="BI167">
        <v>283.75</v>
      </c>
      <c r="BJ167">
        <v>220.666666666667</v>
      </c>
      <c r="BK167">
        <v>201</v>
      </c>
      <c r="BL167">
        <v>179.291666666667</v>
      </c>
      <c r="BM167">
        <v>148.166666666667</v>
      </c>
      <c r="BN167">
        <v>117.208333333333</v>
      </c>
      <c r="BO167">
        <v>84.3333333333333</v>
      </c>
      <c r="BP167">
        <v>63.75</v>
      </c>
      <c r="BQ167">
        <v>50.9583333333333</v>
      </c>
      <c r="BR167">
        <v>39.9166666666667</v>
      </c>
      <c r="BS167">
        <v>25.75</v>
      </c>
      <c r="BT167">
        <v>18.5416666666667</v>
      </c>
      <c r="BU167">
        <v>16.2916666666667</v>
      </c>
      <c r="BV167">
        <v>9.125</v>
      </c>
      <c r="BW167">
        <v>5.375</v>
      </c>
      <c r="BX167">
        <v>1.7916666666666701</v>
      </c>
      <c r="BY167">
        <v>0.625</v>
      </c>
      <c r="BZ167">
        <v>0.16666666666666699</v>
      </c>
      <c r="CA167">
        <v>0</v>
      </c>
      <c r="CB167">
        <v>0</v>
      </c>
      <c r="CC167">
        <v>0</v>
      </c>
      <c r="CD167">
        <v>0</v>
      </c>
    </row>
    <row r="168" spans="1:82" x14ac:dyDescent="0.25">
      <c r="A168" t="s">
        <v>163</v>
      </c>
      <c r="B168">
        <v>0</v>
      </c>
      <c r="C168">
        <v>0</v>
      </c>
      <c r="D168">
        <v>0</v>
      </c>
      <c r="E168">
        <v>0</v>
      </c>
      <c r="F168">
        <v>0</v>
      </c>
      <c r="G168">
        <v>0</v>
      </c>
      <c r="H168">
        <v>0</v>
      </c>
      <c r="I168">
        <v>0</v>
      </c>
      <c r="J168">
        <v>0</v>
      </c>
      <c r="K168">
        <v>0</v>
      </c>
      <c r="L168">
        <v>0</v>
      </c>
      <c r="M168">
        <v>0</v>
      </c>
      <c r="N168">
        <v>0</v>
      </c>
      <c r="O168">
        <v>0</v>
      </c>
      <c r="P168">
        <v>0</v>
      </c>
      <c r="Q168">
        <v>0</v>
      </c>
      <c r="R168">
        <v>0</v>
      </c>
      <c r="S168">
        <v>0.41666666666666702</v>
      </c>
      <c r="T168">
        <v>0.54166666666666696</v>
      </c>
      <c r="U168">
        <v>0.625</v>
      </c>
      <c r="V168">
        <v>1.2083333333333299</v>
      </c>
      <c r="W168">
        <v>1.6666666666666701</v>
      </c>
      <c r="X168">
        <v>4.375</v>
      </c>
      <c r="Y168">
        <v>6.0833333333333304</v>
      </c>
      <c r="Z168">
        <v>10.4583333333333</v>
      </c>
      <c r="AA168">
        <v>14.3333333333333</v>
      </c>
      <c r="AB168">
        <v>19.4166666666667</v>
      </c>
      <c r="AC168">
        <v>25.2916666666667</v>
      </c>
      <c r="AD168">
        <v>33.125</v>
      </c>
      <c r="AE168">
        <v>49.5833333333333</v>
      </c>
      <c r="AF168">
        <v>63.7916666666667</v>
      </c>
      <c r="AG168">
        <v>98.375</v>
      </c>
      <c r="AH168">
        <v>136.541666666667</v>
      </c>
      <c r="AI168">
        <v>165.708333333333</v>
      </c>
      <c r="AJ168">
        <v>204.625</v>
      </c>
      <c r="AK168">
        <v>222.875</v>
      </c>
      <c r="AL168">
        <v>238.958333333333</v>
      </c>
      <c r="AM168">
        <v>241.208333333333</v>
      </c>
      <c r="AN168">
        <v>231.916666666667</v>
      </c>
      <c r="AO168">
        <v>231.583333333333</v>
      </c>
      <c r="AP168">
        <v>237.416666666667</v>
      </c>
      <c r="AQ168">
        <v>250.708333333333</v>
      </c>
      <c r="AR168">
        <v>229.291666666667</v>
      </c>
      <c r="AS168">
        <v>233.166666666667</v>
      </c>
      <c r="AT168">
        <v>233.791666666667</v>
      </c>
      <c r="AU168">
        <v>236.791666666667</v>
      </c>
      <c r="AV168">
        <v>241.166666666667</v>
      </c>
      <c r="AW168">
        <v>233.166666666667</v>
      </c>
      <c r="AX168">
        <v>232.541666666667</v>
      </c>
      <c r="AY168">
        <v>235.166666666667</v>
      </c>
      <c r="AZ168">
        <v>255.625</v>
      </c>
      <c r="BA168">
        <v>250.041666666667</v>
      </c>
      <c r="BB168">
        <v>251.708333333333</v>
      </c>
      <c r="BC168">
        <v>272.54166666666703</v>
      </c>
      <c r="BD168">
        <v>287.875</v>
      </c>
      <c r="BE168">
        <v>305.16666666666703</v>
      </c>
      <c r="BF168">
        <v>324.54166666666703</v>
      </c>
      <c r="BG168">
        <v>329.54166666666703</v>
      </c>
      <c r="BH168">
        <v>313.83333333333297</v>
      </c>
      <c r="BI168">
        <v>308.91666666666703</v>
      </c>
      <c r="BJ168">
        <v>246.708333333333</v>
      </c>
      <c r="BK168">
        <v>221.25</v>
      </c>
      <c r="BL168">
        <v>192</v>
      </c>
      <c r="BM168">
        <v>168.75</v>
      </c>
      <c r="BN168">
        <v>152.291666666667</v>
      </c>
      <c r="BO168">
        <v>132.25</v>
      </c>
      <c r="BP168">
        <v>98.5833333333333</v>
      </c>
      <c r="BQ168">
        <v>80.2916666666667</v>
      </c>
      <c r="BR168">
        <v>65.875</v>
      </c>
      <c r="BS168">
        <v>45.0416666666667</v>
      </c>
      <c r="BT168">
        <v>32.8333333333333</v>
      </c>
      <c r="BU168">
        <v>23.1666666666667</v>
      </c>
      <c r="BV168">
        <v>17.2916666666667</v>
      </c>
      <c r="BW168">
        <v>11</v>
      </c>
      <c r="BX168">
        <v>4.625</v>
      </c>
      <c r="BY168">
        <v>1.5416666666666701</v>
      </c>
      <c r="BZ168">
        <v>0.625</v>
      </c>
      <c r="CA168">
        <v>0.16666666666666699</v>
      </c>
      <c r="CB168">
        <v>0</v>
      </c>
      <c r="CC168">
        <v>0</v>
      </c>
      <c r="CD168">
        <v>0</v>
      </c>
    </row>
    <row r="169" spans="1:82" x14ac:dyDescent="0.25">
      <c r="A169" t="s">
        <v>169</v>
      </c>
      <c r="B169">
        <v>0</v>
      </c>
      <c r="C169">
        <v>0</v>
      </c>
      <c r="D169">
        <v>0</v>
      </c>
      <c r="E169">
        <v>0</v>
      </c>
      <c r="F169">
        <v>0</v>
      </c>
      <c r="G169">
        <v>0</v>
      </c>
      <c r="H169">
        <v>0</v>
      </c>
      <c r="I169">
        <v>0</v>
      </c>
      <c r="J169">
        <v>0</v>
      </c>
      <c r="K169">
        <v>0</v>
      </c>
      <c r="L169">
        <v>0</v>
      </c>
      <c r="M169">
        <v>0</v>
      </c>
      <c r="N169">
        <v>0</v>
      </c>
      <c r="O169">
        <v>0</v>
      </c>
      <c r="P169">
        <v>0</v>
      </c>
      <c r="Q169">
        <v>0</v>
      </c>
      <c r="R169">
        <v>0</v>
      </c>
      <c r="S169">
        <v>0</v>
      </c>
      <c r="T169">
        <v>0.33333333333333298</v>
      </c>
      <c r="U169">
        <v>0.95833333333333304</v>
      </c>
      <c r="V169">
        <v>1.75</v>
      </c>
      <c r="W169">
        <v>3.375</v>
      </c>
      <c r="X169">
        <v>4.4583333333333304</v>
      </c>
      <c r="Y169">
        <v>8.5833333333333304</v>
      </c>
      <c r="Z169">
        <v>12.2083333333333</v>
      </c>
      <c r="AA169">
        <v>17.0833333333333</v>
      </c>
      <c r="AB169">
        <v>23.8333333333333</v>
      </c>
      <c r="AC169">
        <v>33.25</v>
      </c>
      <c r="AD169">
        <v>40.375</v>
      </c>
      <c r="AE169">
        <v>54.5833333333333</v>
      </c>
      <c r="AF169">
        <v>74.0833333333333</v>
      </c>
      <c r="AG169">
        <v>100.041666666667</v>
      </c>
      <c r="AH169">
        <v>159.708333333333</v>
      </c>
      <c r="AI169">
        <v>196.458333333333</v>
      </c>
      <c r="AJ169">
        <v>226.291666666667</v>
      </c>
      <c r="AK169">
        <v>237.875</v>
      </c>
      <c r="AL169">
        <v>255.791666666667</v>
      </c>
      <c r="AM169">
        <v>252</v>
      </c>
      <c r="AN169">
        <v>249.833333333333</v>
      </c>
      <c r="AO169">
        <v>242.583333333333</v>
      </c>
      <c r="AP169">
        <v>236.916666666667</v>
      </c>
      <c r="AQ169">
        <v>261.91666666666703</v>
      </c>
      <c r="AR169">
        <v>239.041666666667</v>
      </c>
      <c r="AS169">
        <v>240.208333333333</v>
      </c>
      <c r="AT169">
        <v>242.666666666667</v>
      </c>
      <c r="AU169">
        <v>243</v>
      </c>
      <c r="AV169">
        <v>249.25</v>
      </c>
      <c r="AW169">
        <v>251</v>
      </c>
      <c r="AX169">
        <v>261.20833333333297</v>
      </c>
      <c r="AY169">
        <v>271.16666666666703</v>
      </c>
      <c r="AZ169">
        <v>309.54166666666703</v>
      </c>
      <c r="BA169">
        <v>300.33333333333297</v>
      </c>
      <c r="BB169">
        <v>307.04166666666703</v>
      </c>
      <c r="BC169">
        <v>330.45833333333297</v>
      </c>
      <c r="BD169">
        <v>356.70833333333297</v>
      </c>
      <c r="BE169">
        <v>366.125</v>
      </c>
      <c r="BF169">
        <v>358.375</v>
      </c>
      <c r="BG169">
        <v>322</v>
      </c>
      <c r="BH169">
        <v>279.04166666666703</v>
      </c>
      <c r="BI169">
        <v>261.70833333333297</v>
      </c>
      <c r="BJ169">
        <v>224.458333333333</v>
      </c>
      <c r="BK169">
        <v>196.375</v>
      </c>
      <c r="BL169">
        <v>151.416666666667</v>
      </c>
      <c r="BM169">
        <v>113.75</v>
      </c>
      <c r="BN169">
        <v>76.25</v>
      </c>
      <c r="BO169">
        <v>51.7083333333333</v>
      </c>
      <c r="BP169">
        <v>30.125</v>
      </c>
      <c r="BQ169">
        <v>16</v>
      </c>
      <c r="BR169">
        <v>9.8333333333333304</v>
      </c>
      <c r="BS169">
        <v>4.0833333333333304</v>
      </c>
      <c r="BT169">
        <v>1.6666666666666701</v>
      </c>
      <c r="BU169">
        <v>0.79166666666666696</v>
      </c>
      <c r="BV169">
        <v>0.375</v>
      </c>
      <c r="BW169">
        <v>0</v>
      </c>
      <c r="BX169">
        <v>0</v>
      </c>
      <c r="BY169">
        <v>0</v>
      </c>
      <c r="BZ169">
        <v>0</v>
      </c>
      <c r="CA169">
        <v>0</v>
      </c>
      <c r="CB169">
        <v>0</v>
      </c>
      <c r="CC169">
        <v>0</v>
      </c>
      <c r="CD169">
        <v>0</v>
      </c>
    </row>
    <row r="170" spans="1:82" x14ac:dyDescent="0.25">
      <c r="A170" t="s">
        <v>168</v>
      </c>
      <c r="B170">
        <v>0</v>
      </c>
      <c r="C170">
        <v>0</v>
      </c>
      <c r="D170">
        <v>0</v>
      </c>
      <c r="E170">
        <v>0</v>
      </c>
      <c r="F170">
        <v>0</v>
      </c>
      <c r="G170">
        <v>0</v>
      </c>
      <c r="H170">
        <v>0</v>
      </c>
      <c r="I170">
        <v>0</v>
      </c>
      <c r="J170">
        <v>0</v>
      </c>
      <c r="K170">
        <v>0</v>
      </c>
      <c r="L170">
        <v>0</v>
      </c>
      <c r="M170">
        <v>0</v>
      </c>
      <c r="N170">
        <v>0</v>
      </c>
      <c r="O170">
        <v>0</v>
      </c>
      <c r="P170">
        <v>0</v>
      </c>
      <c r="Q170">
        <v>0</v>
      </c>
      <c r="R170">
        <v>0.20833333333333301</v>
      </c>
      <c r="S170">
        <v>0.375</v>
      </c>
      <c r="T170">
        <v>0.45833333333333298</v>
      </c>
      <c r="U170">
        <v>1.0416666666666701</v>
      </c>
      <c r="V170">
        <v>3.2083333333333299</v>
      </c>
      <c r="W170">
        <v>3.4166666666666701</v>
      </c>
      <c r="X170">
        <v>3.5</v>
      </c>
      <c r="Y170">
        <v>6.25</v>
      </c>
      <c r="Z170">
        <v>10.4166666666667</v>
      </c>
      <c r="AA170">
        <v>16.9583333333333</v>
      </c>
      <c r="AB170">
        <v>20.7083333333333</v>
      </c>
      <c r="AC170">
        <v>27.625</v>
      </c>
      <c r="AD170">
        <v>34.4583333333333</v>
      </c>
      <c r="AE170">
        <v>47.6666666666667</v>
      </c>
      <c r="AF170">
        <v>64</v>
      </c>
      <c r="AG170">
        <v>91.7916666666667</v>
      </c>
      <c r="AH170">
        <v>139.333333333333</v>
      </c>
      <c r="AI170">
        <v>167.375</v>
      </c>
      <c r="AJ170">
        <v>208.25</v>
      </c>
      <c r="AK170">
        <v>227.083333333333</v>
      </c>
      <c r="AL170">
        <v>245.25</v>
      </c>
      <c r="AM170">
        <v>248.375</v>
      </c>
      <c r="AN170">
        <v>230.375</v>
      </c>
      <c r="AO170">
        <v>244.208333333333</v>
      </c>
      <c r="AP170">
        <v>234.625</v>
      </c>
      <c r="AQ170">
        <v>258.58333333333297</v>
      </c>
      <c r="AR170">
        <v>228.791666666667</v>
      </c>
      <c r="AS170">
        <v>240.291666666667</v>
      </c>
      <c r="AT170">
        <v>240.041666666667</v>
      </c>
      <c r="AU170">
        <v>239.791666666667</v>
      </c>
      <c r="AV170">
        <v>245</v>
      </c>
      <c r="AW170">
        <v>247.25</v>
      </c>
      <c r="AX170">
        <v>248.083333333333</v>
      </c>
      <c r="AY170">
        <v>259.5</v>
      </c>
      <c r="AZ170">
        <v>297.125</v>
      </c>
      <c r="BA170">
        <v>286.41666666666703</v>
      </c>
      <c r="BB170">
        <v>302.29166666666703</v>
      </c>
      <c r="BC170">
        <v>311.45833333333297</v>
      </c>
      <c r="BD170">
        <v>342.66666666666703</v>
      </c>
      <c r="BE170">
        <v>350.79166666666703</v>
      </c>
      <c r="BF170">
        <v>371.54166666666703</v>
      </c>
      <c r="BG170">
        <v>352.5</v>
      </c>
      <c r="BH170">
        <v>316.04166666666703</v>
      </c>
      <c r="BI170">
        <v>298.875</v>
      </c>
      <c r="BJ170">
        <v>242.583333333333</v>
      </c>
      <c r="BK170">
        <v>212.041666666667</v>
      </c>
      <c r="BL170">
        <v>189.291666666667</v>
      </c>
      <c r="BM170">
        <v>143.708333333333</v>
      </c>
      <c r="BN170">
        <v>101.708333333333</v>
      </c>
      <c r="BO170">
        <v>64.5</v>
      </c>
      <c r="BP170">
        <v>37.9166666666667</v>
      </c>
      <c r="BQ170">
        <v>24.9583333333333</v>
      </c>
      <c r="BR170">
        <v>16.0416666666667</v>
      </c>
      <c r="BS170">
        <v>8.0416666666666696</v>
      </c>
      <c r="BT170">
        <v>2.9166666666666701</v>
      </c>
      <c r="BU170">
        <v>1.625</v>
      </c>
      <c r="BV170">
        <v>0.41666666666666702</v>
      </c>
      <c r="BW170">
        <v>0.16666666666666699</v>
      </c>
      <c r="BX170">
        <v>8.3333333333333301E-2</v>
      </c>
      <c r="BY170">
        <v>0</v>
      </c>
      <c r="BZ170">
        <v>0</v>
      </c>
      <c r="CA170">
        <v>0</v>
      </c>
      <c r="CB170">
        <v>0</v>
      </c>
      <c r="CC170">
        <v>0</v>
      </c>
      <c r="CD170">
        <v>0</v>
      </c>
    </row>
    <row r="171" spans="1:82" x14ac:dyDescent="0.25">
      <c r="A171" t="s">
        <v>171</v>
      </c>
      <c r="B171">
        <v>0</v>
      </c>
      <c r="C171">
        <v>0</v>
      </c>
      <c r="D171">
        <v>0</v>
      </c>
      <c r="E171">
        <v>0</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0</v>
      </c>
      <c r="AD171">
        <v>4.1666666666666699E-2</v>
      </c>
      <c r="AE171">
        <v>0.33333333333333298</v>
      </c>
      <c r="AF171">
        <v>1.7083333333333299</v>
      </c>
      <c r="AG171">
        <v>5.75</v>
      </c>
      <c r="AH171">
        <v>13.0833333333333</v>
      </c>
      <c r="AI171">
        <v>16.7916666666667</v>
      </c>
      <c r="AJ171">
        <v>24.0833333333333</v>
      </c>
      <c r="AK171">
        <v>35.2083333333333</v>
      </c>
      <c r="AL171">
        <v>49.375</v>
      </c>
      <c r="AM171">
        <v>67.4583333333333</v>
      </c>
      <c r="AN171">
        <v>86.5</v>
      </c>
      <c r="AO171">
        <v>105.833333333333</v>
      </c>
      <c r="AP171">
        <v>126.083333333333</v>
      </c>
      <c r="AQ171">
        <v>159.458333333333</v>
      </c>
      <c r="AR171">
        <v>167.958333333333</v>
      </c>
      <c r="AS171">
        <v>186.208333333333</v>
      </c>
      <c r="AT171">
        <v>196.75</v>
      </c>
      <c r="AU171">
        <v>208.5</v>
      </c>
      <c r="AV171">
        <v>228.083333333333</v>
      </c>
      <c r="AW171">
        <v>236.041666666667</v>
      </c>
      <c r="AX171">
        <v>249.583333333333</v>
      </c>
      <c r="AY171">
        <v>262.375</v>
      </c>
      <c r="AZ171">
        <v>315.16666666666703</v>
      </c>
      <c r="BA171">
        <v>306.375</v>
      </c>
      <c r="BB171">
        <v>332.75</v>
      </c>
      <c r="BC171">
        <v>333.5</v>
      </c>
      <c r="BD171">
        <v>352.45833333333297</v>
      </c>
      <c r="BE171">
        <v>375.41666666666703</v>
      </c>
      <c r="BF171">
        <v>428.54166666666703</v>
      </c>
      <c r="BG171">
        <v>536.41666666666697</v>
      </c>
      <c r="BH171">
        <v>628.45833333333303</v>
      </c>
      <c r="BI171">
        <v>592.41666666666697</v>
      </c>
      <c r="BJ171">
        <v>402.5</v>
      </c>
      <c r="BK171">
        <v>325.95833333333297</v>
      </c>
      <c r="BL171">
        <v>297.83333333333297</v>
      </c>
      <c r="BM171">
        <v>276.29166666666703</v>
      </c>
      <c r="BN171">
        <v>243.208333333333</v>
      </c>
      <c r="BO171">
        <v>198.25</v>
      </c>
      <c r="BP171">
        <v>140.625</v>
      </c>
      <c r="BQ171">
        <v>101.958333333333</v>
      </c>
      <c r="BR171">
        <v>71.2083333333333</v>
      </c>
      <c r="BS171">
        <v>34.9166666666667</v>
      </c>
      <c r="BT171">
        <v>21.8333333333333</v>
      </c>
      <c r="BU171">
        <v>10.6666666666667</v>
      </c>
      <c r="BV171">
        <v>4.875</v>
      </c>
      <c r="BW171">
        <v>1.0416666666666701</v>
      </c>
      <c r="BX171">
        <v>0.125</v>
      </c>
      <c r="BY171">
        <v>0</v>
      </c>
      <c r="BZ171">
        <v>0</v>
      </c>
      <c r="CA171">
        <v>0</v>
      </c>
      <c r="CB171">
        <v>0</v>
      </c>
      <c r="CC171">
        <v>0</v>
      </c>
      <c r="CD171">
        <v>0</v>
      </c>
    </row>
    <row r="172" spans="1:82" x14ac:dyDescent="0.25">
      <c r="A172" t="s">
        <v>173</v>
      </c>
      <c r="B172">
        <v>0</v>
      </c>
      <c r="C172">
        <v>0</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0.16666666666666699</v>
      </c>
      <c r="AE172">
        <v>0.20833333333333301</v>
      </c>
      <c r="AF172">
        <v>0.33333333333333298</v>
      </c>
      <c r="AG172">
        <v>0.79166666666666696</v>
      </c>
      <c r="AH172">
        <v>3.75</v>
      </c>
      <c r="AI172">
        <v>7.7916666666666696</v>
      </c>
      <c r="AJ172">
        <v>12.1666666666667</v>
      </c>
      <c r="AK172">
        <v>19.0416666666667</v>
      </c>
      <c r="AL172">
        <v>27.0416666666667</v>
      </c>
      <c r="AM172">
        <v>39.5</v>
      </c>
      <c r="AN172">
        <v>58.0416666666667</v>
      </c>
      <c r="AO172">
        <v>75.0416666666667</v>
      </c>
      <c r="AP172">
        <v>96.5416666666667</v>
      </c>
      <c r="AQ172">
        <v>140.291666666667</v>
      </c>
      <c r="AR172">
        <v>151.166666666667</v>
      </c>
      <c r="AS172">
        <v>167.291666666667</v>
      </c>
      <c r="AT172">
        <v>183.5</v>
      </c>
      <c r="AU172">
        <v>205.333333333333</v>
      </c>
      <c r="AV172">
        <v>214.833333333333</v>
      </c>
      <c r="AW172">
        <v>236.083333333333</v>
      </c>
      <c r="AX172">
        <v>243.291666666667</v>
      </c>
      <c r="AY172">
        <v>267.79166666666703</v>
      </c>
      <c r="AZ172">
        <v>309.875</v>
      </c>
      <c r="BA172">
        <v>316.33333333333297</v>
      </c>
      <c r="BB172">
        <v>354.375</v>
      </c>
      <c r="BC172">
        <v>369.58333333333297</v>
      </c>
      <c r="BD172">
        <v>373.5</v>
      </c>
      <c r="BE172">
        <v>380.375</v>
      </c>
      <c r="BF172">
        <v>408.08333333333297</v>
      </c>
      <c r="BG172">
        <v>449</v>
      </c>
      <c r="BH172">
        <v>560.20833333333303</v>
      </c>
      <c r="BI172">
        <v>742.70833333333303</v>
      </c>
      <c r="BJ172">
        <v>613.125</v>
      </c>
      <c r="BK172">
        <v>442.33333333333297</v>
      </c>
      <c r="BL172">
        <v>378.75</v>
      </c>
      <c r="BM172">
        <v>333.75</v>
      </c>
      <c r="BN172">
        <v>260.20833333333297</v>
      </c>
      <c r="BO172">
        <v>157.416666666667</v>
      </c>
      <c r="BP172">
        <v>83.9166666666667</v>
      </c>
      <c r="BQ172">
        <v>43.2916666666667</v>
      </c>
      <c r="BR172">
        <v>22.0416666666667</v>
      </c>
      <c r="BS172">
        <v>7.625</v>
      </c>
      <c r="BT172">
        <v>2.2083333333333299</v>
      </c>
      <c r="BU172">
        <v>0.75</v>
      </c>
      <c r="BV172">
        <v>0.45833333333333298</v>
      </c>
      <c r="BW172">
        <v>8.3333333333333301E-2</v>
      </c>
      <c r="BX172">
        <v>0</v>
      </c>
      <c r="BY172">
        <v>0</v>
      </c>
      <c r="BZ172">
        <v>0</v>
      </c>
      <c r="CA172">
        <v>0</v>
      </c>
      <c r="CB172">
        <v>0</v>
      </c>
      <c r="CC172">
        <v>0</v>
      </c>
      <c r="CD172">
        <v>0</v>
      </c>
    </row>
    <row r="173" spans="1:82" x14ac:dyDescent="0.25">
      <c r="A173" t="s">
        <v>170</v>
      </c>
      <c r="B173">
        <v>0</v>
      </c>
      <c r="C173">
        <v>0</v>
      </c>
      <c r="D173">
        <v>0</v>
      </c>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0.16666666666666699</v>
      </c>
      <c r="AI173">
        <v>0.70833333333333304</v>
      </c>
      <c r="AJ173">
        <v>1.7916666666666701</v>
      </c>
      <c r="AK173">
        <v>4</v>
      </c>
      <c r="AL173">
        <v>6.1666666666666696</v>
      </c>
      <c r="AM173">
        <v>13.0833333333333</v>
      </c>
      <c r="AN173">
        <v>20.6666666666667</v>
      </c>
      <c r="AO173">
        <v>33.625</v>
      </c>
      <c r="AP173">
        <v>45.375</v>
      </c>
      <c r="AQ173">
        <v>80.9583333333333</v>
      </c>
      <c r="AR173">
        <v>100.25</v>
      </c>
      <c r="AS173">
        <v>138.041666666667</v>
      </c>
      <c r="AT173">
        <v>169.75</v>
      </c>
      <c r="AU173">
        <v>196.708333333333</v>
      </c>
      <c r="AV173">
        <v>223.041666666667</v>
      </c>
      <c r="AW173">
        <v>243.083333333333</v>
      </c>
      <c r="AX173">
        <v>258.83333333333297</v>
      </c>
      <c r="AY173">
        <v>295.41666666666703</v>
      </c>
      <c r="AZ173">
        <v>344.83333333333297</v>
      </c>
      <c r="BA173">
        <v>345.5</v>
      </c>
      <c r="BB173">
        <v>386.625</v>
      </c>
      <c r="BC173">
        <v>413.125</v>
      </c>
      <c r="BD173">
        <v>398.20833333333297</v>
      </c>
      <c r="BE173">
        <v>405</v>
      </c>
      <c r="BF173">
        <v>384.58333333333297</v>
      </c>
      <c r="BG173">
        <v>389.125</v>
      </c>
      <c r="BH173">
        <v>429.08333333333297</v>
      </c>
      <c r="BI173">
        <v>609</v>
      </c>
      <c r="BJ173">
        <v>777.25</v>
      </c>
      <c r="BK173">
        <v>722.70833333333303</v>
      </c>
      <c r="BL173">
        <v>542.625</v>
      </c>
      <c r="BM173">
        <v>391.20833333333297</v>
      </c>
      <c r="BN173">
        <v>235.791666666667</v>
      </c>
      <c r="BO173">
        <v>99.0833333333333</v>
      </c>
      <c r="BP173">
        <v>37.2916666666667</v>
      </c>
      <c r="BQ173">
        <v>13.4583333333333</v>
      </c>
      <c r="BR173">
        <v>3.25</v>
      </c>
      <c r="BS173">
        <v>0.58333333333333304</v>
      </c>
      <c r="BT173">
        <v>0</v>
      </c>
      <c r="BU173">
        <v>0</v>
      </c>
      <c r="BV173">
        <v>0</v>
      </c>
      <c r="BW173">
        <v>0</v>
      </c>
      <c r="BX173">
        <v>0</v>
      </c>
      <c r="BY173">
        <v>0</v>
      </c>
      <c r="BZ173">
        <v>0</v>
      </c>
      <c r="CA173">
        <v>0</v>
      </c>
      <c r="CB173">
        <v>0</v>
      </c>
      <c r="CC173">
        <v>0</v>
      </c>
      <c r="CD173">
        <v>0</v>
      </c>
    </row>
    <row r="174" spans="1:82" x14ac:dyDescent="0.25">
      <c r="A174" t="s">
        <v>172</v>
      </c>
      <c r="B174">
        <v>0</v>
      </c>
      <c r="C174">
        <v>0</v>
      </c>
      <c r="D174">
        <v>0</v>
      </c>
      <c r="E174">
        <v>0</v>
      </c>
      <c r="F174">
        <v>0</v>
      </c>
      <c r="G174">
        <v>0</v>
      </c>
      <c r="H174">
        <v>0</v>
      </c>
      <c r="I174">
        <v>0</v>
      </c>
      <c r="J174">
        <v>0</v>
      </c>
      <c r="K174">
        <v>0</v>
      </c>
      <c r="L174">
        <v>0</v>
      </c>
      <c r="M174">
        <v>0</v>
      </c>
      <c r="N174">
        <v>0</v>
      </c>
      <c r="O174">
        <v>0</v>
      </c>
      <c r="P174">
        <v>0</v>
      </c>
      <c r="Q174">
        <v>0</v>
      </c>
      <c r="R174">
        <v>0</v>
      </c>
      <c r="S174">
        <v>0</v>
      </c>
      <c r="T174">
        <v>0</v>
      </c>
      <c r="U174">
        <v>0</v>
      </c>
      <c r="V174">
        <v>0</v>
      </c>
      <c r="W174">
        <v>0</v>
      </c>
      <c r="X174">
        <v>0</v>
      </c>
      <c r="Y174">
        <v>4.1666666666666699E-2</v>
      </c>
      <c r="Z174">
        <v>0.125</v>
      </c>
      <c r="AA174">
        <v>8.3333333333333301E-2</v>
      </c>
      <c r="AB174">
        <v>0.16666666666666699</v>
      </c>
      <c r="AC174">
        <v>0.375</v>
      </c>
      <c r="AD174">
        <v>0.41666666666666702</v>
      </c>
      <c r="AE174">
        <v>2.625</v>
      </c>
      <c r="AF174">
        <v>4.7083333333333304</v>
      </c>
      <c r="AG174">
        <v>13.2083333333333</v>
      </c>
      <c r="AH174">
        <v>24.4583333333333</v>
      </c>
      <c r="AI174">
        <v>36.9166666666667</v>
      </c>
      <c r="AJ174">
        <v>54.6666666666667</v>
      </c>
      <c r="AK174">
        <v>66.0416666666667</v>
      </c>
      <c r="AL174">
        <v>95.7083333333333</v>
      </c>
      <c r="AM174">
        <v>113.583333333333</v>
      </c>
      <c r="AN174">
        <v>137.25</v>
      </c>
      <c r="AO174">
        <v>157.833333333333</v>
      </c>
      <c r="AP174">
        <v>179.625</v>
      </c>
      <c r="AQ174">
        <v>220.208333333333</v>
      </c>
      <c r="AR174">
        <v>205.541666666667</v>
      </c>
      <c r="AS174">
        <v>227.666666666667</v>
      </c>
      <c r="AT174">
        <v>232.458333333333</v>
      </c>
      <c r="AU174">
        <v>238.208333333333</v>
      </c>
      <c r="AV174">
        <v>241</v>
      </c>
      <c r="AW174">
        <v>256.45833333333297</v>
      </c>
      <c r="AX174">
        <v>259.08333333333297</v>
      </c>
      <c r="AY174">
        <v>264.75</v>
      </c>
      <c r="AZ174">
        <v>314.08333333333297</v>
      </c>
      <c r="BA174">
        <v>295.33333333333297</v>
      </c>
      <c r="BB174">
        <v>310.79166666666703</v>
      </c>
      <c r="BC174">
        <v>317.70833333333297</v>
      </c>
      <c r="BD174">
        <v>328.5</v>
      </c>
      <c r="BE174">
        <v>351.29166666666703</v>
      </c>
      <c r="BF174">
        <v>374.16666666666703</v>
      </c>
      <c r="BG174">
        <v>423.75</v>
      </c>
      <c r="BH174">
        <v>447.41666666666703</v>
      </c>
      <c r="BI174">
        <v>445.91666666666703</v>
      </c>
      <c r="BJ174">
        <v>338.75</v>
      </c>
      <c r="BK174">
        <v>284</v>
      </c>
      <c r="BL174">
        <v>251.666666666667</v>
      </c>
      <c r="BM174">
        <v>221.666666666667</v>
      </c>
      <c r="BN174">
        <v>198.916666666667</v>
      </c>
      <c r="BO174">
        <v>170.458333333333</v>
      </c>
      <c r="BP174">
        <v>150.625</v>
      </c>
      <c r="BQ174">
        <v>129.541666666667</v>
      </c>
      <c r="BR174">
        <v>118.208333333333</v>
      </c>
      <c r="BS174">
        <v>87.4166666666667</v>
      </c>
      <c r="BT174">
        <v>68.0833333333333</v>
      </c>
      <c r="BU174">
        <v>50.5</v>
      </c>
      <c r="BV174">
        <v>26.625</v>
      </c>
      <c r="BW174">
        <v>12.75</v>
      </c>
      <c r="BX174">
        <v>5.2083333333333304</v>
      </c>
      <c r="BY174">
        <v>2.625</v>
      </c>
      <c r="BZ174">
        <v>0.79166666666666696</v>
      </c>
      <c r="CA174">
        <v>0</v>
      </c>
      <c r="CB174">
        <v>0</v>
      </c>
      <c r="CC174">
        <v>0</v>
      </c>
      <c r="CD174">
        <v>0</v>
      </c>
    </row>
    <row r="175" spans="1:82" x14ac:dyDescent="0.25">
      <c r="A175" t="s">
        <v>174</v>
      </c>
      <c r="B175">
        <v>0</v>
      </c>
      <c r="C175">
        <v>0</v>
      </c>
      <c r="D175">
        <v>0</v>
      </c>
      <c r="E175">
        <v>0</v>
      </c>
      <c r="F175">
        <v>0</v>
      </c>
      <c r="G175">
        <v>0</v>
      </c>
      <c r="H175">
        <v>0</v>
      </c>
      <c r="I175">
        <v>0</v>
      </c>
      <c r="J175">
        <v>0</v>
      </c>
      <c r="K175">
        <v>0</v>
      </c>
      <c r="L175">
        <v>0</v>
      </c>
      <c r="M175">
        <v>0</v>
      </c>
      <c r="N175">
        <v>0</v>
      </c>
      <c r="O175">
        <v>4.1666666666666699E-2</v>
      </c>
      <c r="P175">
        <v>0.25</v>
      </c>
      <c r="Q175">
        <v>0.875</v>
      </c>
      <c r="R175">
        <v>1.25</v>
      </c>
      <c r="S175">
        <v>1.25</v>
      </c>
      <c r="T175">
        <v>3.0416666666666701</v>
      </c>
      <c r="U175">
        <v>3.875</v>
      </c>
      <c r="V175">
        <v>7.5</v>
      </c>
      <c r="W175">
        <v>13.2916666666667</v>
      </c>
      <c r="X175">
        <v>14.5833333333333</v>
      </c>
      <c r="Y175">
        <v>21.3333333333333</v>
      </c>
      <c r="Z175">
        <v>26.5833333333333</v>
      </c>
      <c r="AA175">
        <v>35</v>
      </c>
      <c r="AB175">
        <v>47.5416666666667</v>
      </c>
      <c r="AC175">
        <v>61.125</v>
      </c>
      <c r="AD175">
        <v>75.4583333333333</v>
      </c>
      <c r="AE175">
        <v>95.875</v>
      </c>
      <c r="AF175">
        <v>115.375</v>
      </c>
      <c r="AG175">
        <v>139.166666666667</v>
      </c>
      <c r="AH175">
        <v>187.25</v>
      </c>
      <c r="AI175">
        <v>218.208333333333</v>
      </c>
      <c r="AJ175">
        <v>256.16666666666703</v>
      </c>
      <c r="AK175">
        <v>292.875</v>
      </c>
      <c r="AL175">
        <v>362.25</v>
      </c>
      <c r="AM175">
        <v>359.58333333333297</v>
      </c>
      <c r="AN175">
        <v>313.54166666666703</v>
      </c>
      <c r="AO175">
        <v>290.83333333333297</v>
      </c>
      <c r="AP175">
        <v>272.25</v>
      </c>
      <c r="AQ175">
        <v>294.58333333333297</v>
      </c>
      <c r="AR175">
        <v>272.54166666666703</v>
      </c>
      <c r="AS175">
        <v>272.45833333333297</v>
      </c>
      <c r="AT175">
        <v>268.5</v>
      </c>
      <c r="AU175">
        <v>266.625</v>
      </c>
      <c r="AV175">
        <v>268.625</v>
      </c>
      <c r="AW175">
        <v>276.375</v>
      </c>
      <c r="AX175">
        <v>275.5</v>
      </c>
      <c r="AY175">
        <v>287.625</v>
      </c>
      <c r="AZ175">
        <v>327.125</v>
      </c>
      <c r="BA175">
        <v>310.83333333333297</v>
      </c>
      <c r="BB175">
        <v>312.375</v>
      </c>
      <c r="BC175">
        <v>306.04166666666703</v>
      </c>
      <c r="BD175">
        <v>291.125</v>
      </c>
      <c r="BE175">
        <v>272.875</v>
      </c>
      <c r="BF175">
        <v>246.166666666667</v>
      </c>
      <c r="BG175">
        <v>210.875</v>
      </c>
      <c r="BH175">
        <v>185.666666666667</v>
      </c>
      <c r="BI175">
        <v>171.875</v>
      </c>
      <c r="BJ175">
        <v>126.166666666667</v>
      </c>
      <c r="BK175">
        <v>99.0833333333333</v>
      </c>
      <c r="BL175">
        <v>70.875</v>
      </c>
      <c r="BM175">
        <v>51.375</v>
      </c>
      <c r="BN175">
        <v>35.75</v>
      </c>
      <c r="BO175">
        <v>20.75</v>
      </c>
      <c r="BP175">
        <v>12</v>
      </c>
      <c r="BQ175">
        <v>6.8333333333333304</v>
      </c>
      <c r="BR175">
        <v>2.375</v>
      </c>
      <c r="BS175">
        <v>0.45833333333333298</v>
      </c>
      <c r="BT175">
        <v>0.16666666666666699</v>
      </c>
      <c r="BU175">
        <v>0</v>
      </c>
      <c r="BV175">
        <v>0</v>
      </c>
      <c r="BW175">
        <v>0</v>
      </c>
      <c r="BX175">
        <v>0</v>
      </c>
      <c r="BY175">
        <v>0</v>
      </c>
      <c r="BZ175">
        <v>0</v>
      </c>
      <c r="CA175">
        <v>0</v>
      </c>
      <c r="CB175">
        <v>0</v>
      </c>
      <c r="CC175">
        <v>0</v>
      </c>
      <c r="CD175">
        <v>0</v>
      </c>
    </row>
    <row r="176" spans="1:82" x14ac:dyDescent="0.25">
      <c r="A176" t="s">
        <v>179</v>
      </c>
      <c r="B176">
        <v>0</v>
      </c>
      <c r="C176">
        <v>0</v>
      </c>
      <c r="D176">
        <v>0</v>
      </c>
      <c r="E176">
        <v>0</v>
      </c>
      <c r="F176">
        <v>0</v>
      </c>
      <c r="G176">
        <v>0</v>
      </c>
      <c r="H176">
        <v>0</v>
      </c>
      <c r="I176">
        <v>0</v>
      </c>
      <c r="J176">
        <v>0</v>
      </c>
      <c r="K176">
        <v>0</v>
      </c>
      <c r="L176">
        <v>0</v>
      </c>
      <c r="M176">
        <v>0</v>
      </c>
      <c r="N176">
        <v>0</v>
      </c>
      <c r="O176">
        <v>8.3333333333333301E-2</v>
      </c>
      <c r="P176">
        <v>0.16666666666666699</v>
      </c>
      <c r="Q176">
        <v>0.45833333333333298</v>
      </c>
      <c r="R176">
        <v>0.54166666666666696</v>
      </c>
      <c r="S176">
        <v>1.0416666666666701</v>
      </c>
      <c r="T176">
        <v>2.0416666666666701</v>
      </c>
      <c r="U176">
        <v>2.9583333333333299</v>
      </c>
      <c r="V176">
        <v>4.5416666666666696</v>
      </c>
      <c r="W176">
        <v>8.7916666666666696</v>
      </c>
      <c r="X176">
        <v>12.1666666666667</v>
      </c>
      <c r="Y176">
        <v>18.0833333333333</v>
      </c>
      <c r="Z176">
        <v>22.9166666666667</v>
      </c>
      <c r="AA176">
        <v>29.5416666666667</v>
      </c>
      <c r="AB176">
        <v>40.375</v>
      </c>
      <c r="AC176">
        <v>49.125</v>
      </c>
      <c r="AD176">
        <v>65.0416666666667</v>
      </c>
      <c r="AE176">
        <v>79.5416666666667</v>
      </c>
      <c r="AF176">
        <v>98.9583333333333</v>
      </c>
      <c r="AG176">
        <v>128.166666666667</v>
      </c>
      <c r="AH176">
        <v>179.625</v>
      </c>
      <c r="AI176">
        <v>214.875</v>
      </c>
      <c r="AJ176">
        <v>255.25</v>
      </c>
      <c r="AK176">
        <v>287.625</v>
      </c>
      <c r="AL176">
        <v>340.875</v>
      </c>
      <c r="AM176">
        <v>340.25</v>
      </c>
      <c r="AN176">
        <v>304.29166666666703</v>
      </c>
      <c r="AO176">
        <v>292.16666666666703</v>
      </c>
      <c r="AP176">
        <v>283.79166666666703</v>
      </c>
      <c r="AQ176">
        <v>298.16666666666703</v>
      </c>
      <c r="AR176">
        <v>276.79166666666703</v>
      </c>
      <c r="AS176">
        <v>275.25</v>
      </c>
      <c r="AT176">
        <v>282.58333333333297</v>
      </c>
      <c r="AU176">
        <v>278.20833333333297</v>
      </c>
      <c r="AV176">
        <v>277.08333333333297</v>
      </c>
      <c r="AW176">
        <v>282.125</v>
      </c>
      <c r="AX176">
        <v>280.75</v>
      </c>
      <c r="AY176">
        <v>288.58333333333297</v>
      </c>
      <c r="AZ176">
        <v>320.58333333333297</v>
      </c>
      <c r="BA176">
        <v>310.45833333333297</v>
      </c>
      <c r="BB176">
        <v>321.95833333333297</v>
      </c>
      <c r="BC176">
        <v>303.875</v>
      </c>
      <c r="BD176">
        <v>295.83333333333297</v>
      </c>
      <c r="BE176">
        <v>290.95833333333297</v>
      </c>
      <c r="BF176">
        <v>254.333333333333</v>
      </c>
      <c r="BG176">
        <v>215.791666666667</v>
      </c>
      <c r="BH176">
        <v>192.25</v>
      </c>
      <c r="BI176">
        <v>179.375</v>
      </c>
      <c r="BJ176">
        <v>136.208333333333</v>
      </c>
      <c r="BK176">
        <v>107.666666666667</v>
      </c>
      <c r="BL176">
        <v>80.5416666666667</v>
      </c>
      <c r="BM176">
        <v>56.5</v>
      </c>
      <c r="BN176">
        <v>38.6666666666667</v>
      </c>
      <c r="BO176">
        <v>23.7083333333333</v>
      </c>
      <c r="BP176">
        <v>14.7083333333333</v>
      </c>
      <c r="BQ176">
        <v>8.2916666666666696</v>
      </c>
      <c r="BR176">
        <v>4.125</v>
      </c>
      <c r="BS176">
        <v>0.91666666666666696</v>
      </c>
      <c r="BT176">
        <v>0.41666666666666702</v>
      </c>
      <c r="BU176">
        <v>0</v>
      </c>
      <c r="BV176">
        <v>0</v>
      </c>
      <c r="BW176">
        <v>0</v>
      </c>
      <c r="BX176">
        <v>0</v>
      </c>
      <c r="BY176">
        <v>0</v>
      </c>
      <c r="BZ176">
        <v>0</v>
      </c>
      <c r="CA176">
        <v>0</v>
      </c>
      <c r="CB176">
        <v>0</v>
      </c>
      <c r="CC176">
        <v>0</v>
      </c>
      <c r="CD176">
        <v>0</v>
      </c>
    </row>
    <row r="177" spans="1:82" x14ac:dyDescent="0.25">
      <c r="A177" t="s">
        <v>177</v>
      </c>
      <c r="B177">
        <v>0</v>
      </c>
      <c r="C177">
        <v>0</v>
      </c>
      <c r="D177">
        <v>0</v>
      </c>
      <c r="E177">
        <v>0</v>
      </c>
      <c r="F177">
        <v>0</v>
      </c>
      <c r="G177">
        <v>0</v>
      </c>
      <c r="H177">
        <v>0</v>
      </c>
      <c r="I177">
        <v>0</v>
      </c>
      <c r="J177">
        <v>0</v>
      </c>
      <c r="K177">
        <v>0</v>
      </c>
      <c r="L177">
        <v>0</v>
      </c>
      <c r="M177">
        <v>0</v>
      </c>
      <c r="N177">
        <v>0</v>
      </c>
      <c r="O177">
        <v>4.1666666666666699E-2</v>
      </c>
      <c r="P177">
        <v>0.25</v>
      </c>
      <c r="Q177">
        <v>0.875</v>
      </c>
      <c r="R177">
        <v>1.25</v>
      </c>
      <c r="S177">
        <v>1.25</v>
      </c>
      <c r="T177">
        <v>3.0416666666666701</v>
      </c>
      <c r="U177">
        <v>3.875</v>
      </c>
      <c r="V177">
        <v>7.5</v>
      </c>
      <c r="W177">
        <v>13.2916666666667</v>
      </c>
      <c r="X177">
        <v>14.5833333333333</v>
      </c>
      <c r="Y177">
        <v>21.3333333333333</v>
      </c>
      <c r="Z177">
        <v>26.5833333333333</v>
      </c>
      <c r="AA177">
        <v>35</v>
      </c>
      <c r="AB177">
        <v>47.5416666666667</v>
      </c>
      <c r="AC177">
        <v>61.125</v>
      </c>
      <c r="AD177">
        <v>75.4583333333333</v>
      </c>
      <c r="AE177">
        <v>95.875</v>
      </c>
      <c r="AF177">
        <v>115.375</v>
      </c>
      <c r="AG177">
        <v>139.166666666667</v>
      </c>
      <c r="AH177">
        <v>187.25</v>
      </c>
      <c r="AI177">
        <v>218.208333333333</v>
      </c>
      <c r="AJ177">
        <v>256.16666666666703</v>
      </c>
      <c r="AK177">
        <v>292.875</v>
      </c>
      <c r="AL177">
        <v>362.25</v>
      </c>
      <c r="AM177">
        <v>359.58333333333297</v>
      </c>
      <c r="AN177">
        <v>313.54166666666703</v>
      </c>
      <c r="AO177">
        <v>290.83333333333297</v>
      </c>
      <c r="AP177">
        <v>272.25</v>
      </c>
      <c r="AQ177">
        <v>294.58333333333297</v>
      </c>
      <c r="AR177">
        <v>272.54166666666703</v>
      </c>
      <c r="AS177">
        <v>272.45833333333297</v>
      </c>
      <c r="AT177">
        <v>268.5</v>
      </c>
      <c r="AU177">
        <v>266.625</v>
      </c>
      <c r="AV177">
        <v>268.625</v>
      </c>
      <c r="AW177">
        <v>276.375</v>
      </c>
      <c r="AX177">
        <v>275.5</v>
      </c>
      <c r="AY177">
        <v>287.625</v>
      </c>
      <c r="AZ177">
        <v>327.125</v>
      </c>
      <c r="BA177">
        <v>310.83333333333297</v>
      </c>
      <c r="BB177">
        <v>312.375</v>
      </c>
      <c r="BC177">
        <v>306.04166666666703</v>
      </c>
      <c r="BD177">
        <v>291.125</v>
      </c>
      <c r="BE177">
        <v>272.875</v>
      </c>
      <c r="BF177">
        <v>246.166666666667</v>
      </c>
      <c r="BG177">
        <v>210.875</v>
      </c>
      <c r="BH177">
        <v>185.666666666667</v>
      </c>
      <c r="BI177">
        <v>171.875</v>
      </c>
      <c r="BJ177">
        <v>126.166666666667</v>
      </c>
      <c r="BK177">
        <v>99.0833333333333</v>
      </c>
      <c r="BL177">
        <v>70.875</v>
      </c>
      <c r="BM177">
        <v>51.375</v>
      </c>
      <c r="BN177">
        <v>35.75</v>
      </c>
      <c r="BO177">
        <v>20.75</v>
      </c>
      <c r="BP177">
        <v>12</v>
      </c>
      <c r="BQ177">
        <v>6.8333333333333304</v>
      </c>
      <c r="BR177">
        <v>2.375</v>
      </c>
      <c r="BS177">
        <v>0.45833333333333298</v>
      </c>
      <c r="BT177">
        <v>0.16666666666666699</v>
      </c>
      <c r="BU177">
        <v>0</v>
      </c>
      <c r="BV177">
        <v>0</v>
      </c>
      <c r="BW177">
        <v>0</v>
      </c>
      <c r="BX177">
        <v>0</v>
      </c>
      <c r="BY177">
        <v>0</v>
      </c>
      <c r="BZ177">
        <v>0</v>
      </c>
      <c r="CA177">
        <v>0</v>
      </c>
      <c r="CB177">
        <v>0</v>
      </c>
      <c r="CC177">
        <v>0</v>
      </c>
      <c r="CD177">
        <v>0</v>
      </c>
    </row>
    <row r="178" spans="1:82" x14ac:dyDescent="0.25">
      <c r="A178" t="s">
        <v>178</v>
      </c>
      <c r="B178">
        <v>0</v>
      </c>
      <c r="C178">
        <v>0</v>
      </c>
      <c r="D178">
        <v>0</v>
      </c>
      <c r="E178">
        <v>0</v>
      </c>
      <c r="F178">
        <v>0</v>
      </c>
      <c r="G178">
        <v>0</v>
      </c>
      <c r="H178">
        <v>0</v>
      </c>
      <c r="I178">
        <v>0</v>
      </c>
      <c r="J178">
        <v>0</v>
      </c>
      <c r="K178">
        <v>0</v>
      </c>
      <c r="L178">
        <v>0</v>
      </c>
      <c r="M178">
        <v>0</v>
      </c>
      <c r="N178">
        <v>0</v>
      </c>
      <c r="O178">
        <v>4.1666666666666699E-2</v>
      </c>
      <c r="P178">
        <v>0.25</v>
      </c>
      <c r="Q178">
        <v>0.875</v>
      </c>
      <c r="R178">
        <v>1.25</v>
      </c>
      <c r="S178">
        <v>1.25</v>
      </c>
      <c r="T178">
        <v>3.0416666666666701</v>
      </c>
      <c r="U178">
        <v>3.875</v>
      </c>
      <c r="V178">
        <v>7.5</v>
      </c>
      <c r="W178">
        <v>13.2916666666667</v>
      </c>
      <c r="X178">
        <v>14.5833333333333</v>
      </c>
      <c r="Y178">
        <v>21.3333333333333</v>
      </c>
      <c r="Z178">
        <v>26.5833333333333</v>
      </c>
      <c r="AA178">
        <v>35</v>
      </c>
      <c r="AB178">
        <v>47.5416666666667</v>
      </c>
      <c r="AC178">
        <v>61.125</v>
      </c>
      <c r="AD178">
        <v>75.4583333333333</v>
      </c>
      <c r="AE178">
        <v>95.875</v>
      </c>
      <c r="AF178">
        <v>115.375</v>
      </c>
      <c r="AG178">
        <v>139.166666666667</v>
      </c>
      <c r="AH178">
        <v>187.25</v>
      </c>
      <c r="AI178">
        <v>218.208333333333</v>
      </c>
      <c r="AJ178">
        <v>256.16666666666703</v>
      </c>
      <c r="AK178">
        <v>292.875</v>
      </c>
      <c r="AL178">
        <v>362.25</v>
      </c>
      <c r="AM178">
        <v>359.58333333333297</v>
      </c>
      <c r="AN178">
        <v>313.54166666666703</v>
      </c>
      <c r="AO178">
        <v>290.83333333333297</v>
      </c>
      <c r="AP178">
        <v>272.25</v>
      </c>
      <c r="AQ178">
        <v>294.58333333333297</v>
      </c>
      <c r="AR178">
        <v>272.54166666666703</v>
      </c>
      <c r="AS178">
        <v>272.45833333333297</v>
      </c>
      <c r="AT178">
        <v>268.5</v>
      </c>
      <c r="AU178">
        <v>266.625</v>
      </c>
      <c r="AV178">
        <v>268.625</v>
      </c>
      <c r="AW178">
        <v>276.375</v>
      </c>
      <c r="AX178">
        <v>275.5</v>
      </c>
      <c r="AY178">
        <v>287.625</v>
      </c>
      <c r="AZ178">
        <v>327.125</v>
      </c>
      <c r="BA178">
        <v>310.83333333333297</v>
      </c>
      <c r="BB178">
        <v>312.375</v>
      </c>
      <c r="BC178">
        <v>306.04166666666703</v>
      </c>
      <c r="BD178">
        <v>291.125</v>
      </c>
      <c r="BE178">
        <v>272.875</v>
      </c>
      <c r="BF178">
        <v>246.166666666667</v>
      </c>
      <c r="BG178">
        <v>210.875</v>
      </c>
      <c r="BH178">
        <v>185.666666666667</v>
      </c>
      <c r="BI178">
        <v>171.875</v>
      </c>
      <c r="BJ178">
        <v>126.166666666667</v>
      </c>
      <c r="BK178">
        <v>99.0833333333333</v>
      </c>
      <c r="BL178">
        <v>70.875</v>
      </c>
      <c r="BM178">
        <v>51.375</v>
      </c>
      <c r="BN178">
        <v>35.75</v>
      </c>
      <c r="BO178">
        <v>20.75</v>
      </c>
      <c r="BP178">
        <v>12</v>
      </c>
      <c r="BQ178">
        <v>6.8333333333333304</v>
      </c>
      <c r="BR178">
        <v>2.375</v>
      </c>
      <c r="BS178">
        <v>0.45833333333333298</v>
      </c>
      <c r="BT178">
        <v>0.16666666666666699</v>
      </c>
      <c r="BU178">
        <v>0</v>
      </c>
      <c r="BV178">
        <v>0</v>
      </c>
      <c r="BW178">
        <v>0</v>
      </c>
      <c r="BX178">
        <v>0</v>
      </c>
      <c r="BY178">
        <v>0</v>
      </c>
      <c r="BZ178">
        <v>0</v>
      </c>
      <c r="CA178">
        <v>0</v>
      </c>
      <c r="CB178">
        <v>0</v>
      </c>
      <c r="CC178">
        <v>0</v>
      </c>
      <c r="CD178">
        <v>0</v>
      </c>
    </row>
    <row r="179" spans="1:82" x14ac:dyDescent="0.25">
      <c r="A179" t="s">
        <v>181</v>
      </c>
      <c r="B179">
        <v>0</v>
      </c>
      <c r="C179">
        <v>0</v>
      </c>
      <c r="D179">
        <v>0</v>
      </c>
      <c r="E179">
        <v>0</v>
      </c>
      <c r="F179">
        <v>0</v>
      </c>
      <c r="G179">
        <v>0</v>
      </c>
      <c r="H179">
        <v>0</v>
      </c>
      <c r="I179">
        <v>0</v>
      </c>
      <c r="J179">
        <v>0</v>
      </c>
      <c r="K179">
        <v>0</v>
      </c>
      <c r="L179">
        <v>0</v>
      </c>
      <c r="M179">
        <v>0</v>
      </c>
      <c r="N179">
        <v>0</v>
      </c>
      <c r="O179">
        <v>4.1666666666666699E-2</v>
      </c>
      <c r="P179">
        <v>0.25</v>
      </c>
      <c r="Q179">
        <v>0.875</v>
      </c>
      <c r="R179">
        <v>1.25</v>
      </c>
      <c r="S179">
        <v>1.25</v>
      </c>
      <c r="T179">
        <v>3.0416666666666701</v>
      </c>
      <c r="U179">
        <v>3.875</v>
      </c>
      <c r="V179">
        <v>7.5</v>
      </c>
      <c r="W179">
        <v>13.2916666666667</v>
      </c>
      <c r="X179">
        <v>14.5833333333333</v>
      </c>
      <c r="Y179">
        <v>21.3333333333333</v>
      </c>
      <c r="Z179">
        <v>26.5833333333333</v>
      </c>
      <c r="AA179">
        <v>35</v>
      </c>
      <c r="AB179">
        <v>47.5416666666667</v>
      </c>
      <c r="AC179">
        <v>61.125</v>
      </c>
      <c r="AD179">
        <v>75.4583333333333</v>
      </c>
      <c r="AE179">
        <v>95.875</v>
      </c>
      <c r="AF179">
        <v>115.375</v>
      </c>
      <c r="AG179">
        <v>139.166666666667</v>
      </c>
      <c r="AH179">
        <v>187.25</v>
      </c>
      <c r="AI179">
        <v>218.208333333333</v>
      </c>
      <c r="AJ179">
        <v>256.16666666666703</v>
      </c>
      <c r="AK179">
        <v>292.875</v>
      </c>
      <c r="AL179">
        <v>362.25</v>
      </c>
      <c r="AM179">
        <v>359.58333333333297</v>
      </c>
      <c r="AN179">
        <v>313.54166666666703</v>
      </c>
      <c r="AO179">
        <v>290.83333333333297</v>
      </c>
      <c r="AP179">
        <v>272.25</v>
      </c>
      <c r="AQ179">
        <v>294.58333333333297</v>
      </c>
      <c r="AR179">
        <v>272.54166666666703</v>
      </c>
      <c r="AS179">
        <v>272.45833333333297</v>
      </c>
      <c r="AT179">
        <v>268.5</v>
      </c>
      <c r="AU179">
        <v>266.625</v>
      </c>
      <c r="AV179">
        <v>268.625</v>
      </c>
      <c r="AW179">
        <v>276.375</v>
      </c>
      <c r="AX179">
        <v>275.5</v>
      </c>
      <c r="AY179">
        <v>287.625</v>
      </c>
      <c r="AZ179">
        <v>327.125</v>
      </c>
      <c r="BA179">
        <v>310.83333333333297</v>
      </c>
      <c r="BB179">
        <v>312.375</v>
      </c>
      <c r="BC179">
        <v>306.04166666666703</v>
      </c>
      <c r="BD179">
        <v>291.125</v>
      </c>
      <c r="BE179">
        <v>272.875</v>
      </c>
      <c r="BF179">
        <v>246.166666666667</v>
      </c>
      <c r="BG179">
        <v>210.875</v>
      </c>
      <c r="BH179">
        <v>185.666666666667</v>
      </c>
      <c r="BI179">
        <v>171.875</v>
      </c>
      <c r="BJ179">
        <v>126.166666666667</v>
      </c>
      <c r="BK179">
        <v>99.0833333333333</v>
      </c>
      <c r="BL179">
        <v>70.875</v>
      </c>
      <c r="BM179">
        <v>51.375</v>
      </c>
      <c r="BN179">
        <v>35.75</v>
      </c>
      <c r="BO179">
        <v>20.75</v>
      </c>
      <c r="BP179">
        <v>12</v>
      </c>
      <c r="BQ179">
        <v>6.8333333333333304</v>
      </c>
      <c r="BR179">
        <v>2.375</v>
      </c>
      <c r="BS179">
        <v>0.45833333333333298</v>
      </c>
      <c r="BT179">
        <v>0.16666666666666699</v>
      </c>
      <c r="BU179">
        <v>0</v>
      </c>
      <c r="BV179">
        <v>0</v>
      </c>
      <c r="BW179">
        <v>0</v>
      </c>
      <c r="BX179">
        <v>0</v>
      </c>
      <c r="BY179">
        <v>0</v>
      </c>
      <c r="BZ179">
        <v>0</v>
      </c>
      <c r="CA179">
        <v>0</v>
      </c>
      <c r="CB179">
        <v>0</v>
      </c>
      <c r="CC179">
        <v>0</v>
      </c>
      <c r="CD179">
        <v>0</v>
      </c>
    </row>
    <row r="180" spans="1:82" x14ac:dyDescent="0.25">
      <c r="A180" t="s">
        <v>182</v>
      </c>
      <c r="B180">
        <v>0</v>
      </c>
      <c r="C180">
        <v>0</v>
      </c>
      <c r="D180">
        <v>0</v>
      </c>
      <c r="E180">
        <v>0</v>
      </c>
      <c r="F180">
        <v>0</v>
      </c>
      <c r="G180">
        <v>0</v>
      </c>
      <c r="H180">
        <v>0</v>
      </c>
      <c r="I180">
        <v>0</v>
      </c>
      <c r="J180">
        <v>0</v>
      </c>
      <c r="K180">
        <v>0</v>
      </c>
      <c r="L180">
        <v>0</v>
      </c>
      <c r="M180">
        <v>0</v>
      </c>
      <c r="N180">
        <v>0</v>
      </c>
      <c r="O180">
        <v>0</v>
      </c>
      <c r="P180">
        <v>0</v>
      </c>
      <c r="Q180">
        <v>0</v>
      </c>
      <c r="R180">
        <v>0</v>
      </c>
      <c r="S180">
        <v>0</v>
      </c>
      <c r="T180">
        <v>0</v>
      </c>
      <c r="U180">
        <v>0.20833333333333301</v>
      </c>
      <c r="V180">
        <v>0.75</v>
      </c>
      <c r="W180">
        <v>0.95833333333333304</v>
      </c>
      <c r="X180">
        <v>1.9166666666666701</v>
      </c>
      <c r="Y180">
        <v>5</v>
      </c>
      <c r="Z180">
        <v>7.9166666666666696</v>
      </c>
      <c r="AA180">
        <v>11.25</v>
      </c>
      <c r="AB180">
        <v>18.625</v>
      </c>
      <c r="AC180">
        <v>25.0833333333333</v>
      </c>
      <c r="AD180">
        <v>30.125</v>
      </c>
      <c r="AE180">
        <v>41.7916666666667</v>
      </c>
      <c r="AF180">
        <v>60.7083333333333</v>
      </c>
      <c r="AG180">
        <v>75.25</v>
      </c>
      <c r="AH180">
        <v>110.5</v>
      </c>
      <c r="AI180">
        <v>136.791666666667</v>
      </c>
      <c r="AJ180">
        <v>190.5</v>
      </c>
      <c r="AK180">
        <v>238.291666666667</v>
      </c>
      <c r="AL180">
        <v>287.45833333333297</v>
      </c>
      <c r="AM180">
        <v>333.25</v>
      </c>
      <c r="AN180">
        <v>332.45833333333297</v>
      </c>
      <c r="AO180">
        <v>330.04166666666703</v>
      </c>
      <c r="AP180">
        <v>332.04166666666703</v>
      </c>
      <c r="AQ180">
        <v>363.83333333333297</v>
      </c>
      <c r="AR180">
        <v>332.83333333333297</v>
      </c>
      <c r="AS180">
        <v>329</v>
      </c>
      <c r="AT180">
        <v>326.33333333333297</v>
      </c>
      <c r="AU180">
        <v>311.95833333333297</v>
      </c>
      <c r="AV180">
        <v>311.33333333333297</v>
      </c>
      <c r="AW180">
        <v>315.58333333333297</v>
      </c>
      <c r="AX180">
        <v>316.66666666666703</v>
      </c>
      <c r="AY180">
        <v>300.75</v>
      </c>
      <c r="AZ180">
        <v>337.375</v>
      </c>
      <c r="BA180">
        <v>329.16666666666703</v>
      </c>
      <c r="BB180">
        <v>340.875</v>
      </c>
      <c r="BC180">
        <v>361.16666666666703</v>
      </c>
      <c r="BD180">
        <v>365.41666666666703</v>
      </c>
      <c r="BE180">
        <v>358.70833333333297</v>
      </c>
      <c r="BF180">
        <v>348</v>
      </c>
      <c r="BG180">
        <v>275.45833333333297</v>
      </c>
      <c r="BH180">
        <v>204.916666666667</v>
      </c>
      <c r="BI180">
        <v>162.125</v>
      </c>
      <c r="BJ180">
        <v>90.5</v>
      </c>
      <c r="BK180">
        <v>52.0416666666667</v>
      </c>
      <c r="BL180">
        <v>28.8333333333333</v>
      </c>
      <c r="BM180">
        <v>15.875</v>
      </c>
      <c r="BN180">
        <v>7.125</v>
      </c>
      <c r="BO180">
        <v>2.125</v>
      </c>
      <c r="BP180">
        <v>0.83333333333333304</v>
      </c>
      <c r="BQ180">
        <v>0.16666666666666699</v>
      </c>
      <c r="BR180">
        <v>8.3333333333333301E-2</v>
      </c>
      <c r="BS180">
        <v>0</v>
      </c>
      <c r="BT180">
        <v>0</v>
      </c>
      <c r="BU180">
        <v>0</v>
      </c>
      <c r="BV180">
        <v>0</v>
      </c>
      <c r="BW180">
        <v>0</v>
      </c>
      <c r="BX180">
        <v>0</v>
      </c>
      <c r="BY180">
        <v>0</v>
      </c>
      <c r="BZ180">
        <v>0</v>
      </c>
      <c r="CA180">
        <v>0</v>
      </c>
      <c r="CB180">
        <v>0</v>
      </c>
      <c r="CC180">
        <v>0</v>
      </c>
      <c r="CD180">
        <v>0</v>
      </c>
    </row>
    <row r="181" spans="1:82" x14ac:dyDescent="0.25">
      <c r="A181" t="s">
        <v>180</v>
      </c>
      <c r="B181">
        <v>0</v>
      </c>
      <c r="C181">
        <v>0</v>
      </c>
      <c r="D181">
        <v>0</v>
      </c>
      <c r="E181">
        <v>0</v>
      </c>
      <c r="F181">
        <v>0</v>
      </c>
      <c r="G181">
        <v>0</v>
      </c>
      <c r="H181">
        <v>0</v>
      </c>
      <c r="I181">
        <v>0</v>
      </c>
      <c r="J181">
        <v>0</v>
      </c>
      <c r="K181">
        <v>0</v>
      </c>
      <c r="L181">
        <v>0</v>
      </c>
      <c r="M181">
        <v>0</v>
      </c>
      <c r="N181">
        <v>0</v>
      </c>
      <c r="O181">
        <v>4.1666666666666699E-2</v>
      </c>
      <c r="P181">
        <v>0.25</v>
      </c>
      <c r="Q181">
        <v>0.875</v>
      </c>
      <c r="R181">
        <v>1.25</v>
      </c>
      <c r="S181">
        <v>1.25</v>
      </c>
      <c r="T181">
        <v>3.0416666666666701</v>
      </c>
      <c r="U181">
        <v>3.875</v>
      </c>
      <c r="V181">
        <v>7.5</v>
      </c>
      <c r="W181">
        <v>13.2916666666667</v>
      </c>
      <c r="X181">
        <v>14.5833333333333</v>
      </c>
      <c r="Y181">
        <v>21.3333333333333</v>
      </c>
      <c r="Z181">
        <v>26.5833333333333</v>
      </c>
      <c r="AA181">
        <v>35</v>
      </c>
      <c r="AB181">
        <v>47.5416666666667</v>
      </c>
      <c r="AC181">
        <v>61.125</v>
      </c>
      <c r="AD181">
        <v>75.4583333333333</v>
      </c>
      <c r="AE181">
        <v>95.875</v>
      </c>
      <c r="AF181">
        <v>115.375</v>
      </c>
      <c r="AG181">
        <v>139.166666666667</v>
      </c>
      <c r="AH181">
        <v>187.25</v>
      </c>
      <c r="AI181">
        <v>218.208333333333</v>
      </c>
      <c r="AJ181">
        <v>256.16666666666703</v>
      </c>
      <c r="AK181">
        <v>292.875</v>
      </c>
      <c r="AL181">
        <v>362.25</v>
      </c>
      <c r="AM181">
        <v>359.58333333333297</v>
      </c>
      <c r="AN181">
        <v>313.54166666666703</v>
      </c>
      <c r="AO181">
        <v>290.83333333333297</v>
      </c>
      <c r="AP181">
        <v>272.25</v>
      </c>
      <c r="AQ181">
        <v>294.58333333333297</v>
      </c>
      <c r="AR181">
        <v>272.54166666666703</v>
      </c>
      <c r="AS181">
        <v>272.45833333333297</v>
      </c>
      <c r="AT181">
        <v>268.5</v>
      </c>
      <c r="AU181">
        <v>266.625</v>
      </c>
      <c r="AV181">
        <v>268.625</v>
      </c>
      <c r="AW181">
        <v>276.375</v>
      </c>
      <c r="AX181">
        <v>275.5</v>
      </c>
      <c r="AY181">
        <v>287.625</v>
      </c>
      <c r="AZ181">
        <v>327.125</v>
      </c>
      <c r="BA181">
        <v>310.83333333333297</v>
      </c>
      <c r="BB181">
        <v>312.375</v>
      </c>
      <c r="BC181">
        <v>306.04166666666703</v>
      </c>
      <c r="BD181">
        <v>291.125</v>
      </c>
      <c r="BE181">
        <v>272.875</v>
      </c>
      <c r="BF181">
        <v>246.166666666667</v>
      </c>
      <c r="BG181">
        <v>210.875</v>
      </c>
      <c r="BH181">
        <v>185.666666666667</v>
      </c>
      <c r="BI181">
        <v>171.875</v>
      </c>
      <c r="BJ181">
        <v>126.166666666667</v>
      </c>
      <c r="BK181">
        <v>99.0833333333333</v>
      </c>
      <c r="BL181">
        <v>70.875</v>
      </c>
      <c r="BM181">
        <v>51.375</v>
      </c>
      <c r="BN181">
        <v>35.75</v>
      </c>
      <c r="BO181">
        <v>20.75</v>
      </c>
      <c r="BP181">
        <v>12</v>
      </c>
      <c r="BQ181">
        <v>6.8333333333333304</v>
      </c>
      <c r="BR181">
        <v>2.375</v>
      </c>
      <c r="BS181">
        <v>0.45833333333333298</v>
      </c>
      <c r="BT181">
        <v>0.16666666666666699</v>
      </c>
      <c r="BU181">
        <v>0</v>
      </c>
      <c r="BV181">
        <v>0</v>
      </c>
      <c r="BW181">
        <v>0</v>
      </c>
      <c r="BX181">
        <v>0</v>
      </c>
      <c r="BY181">
        <v>0</v>
      </c>
      <c r="BZ181">
        <v>0</v>
      </c>
      <c r="CA181">
        <v>0</v>
      </c>
      <c r="CB181">
        <v>0</v>
      </c>
      <c r="CC181">
        <v>0</v>
      </c>
      <c r="CD181">
        <v>0</v>
      </c>
    </row>
    <row r="182" spans="1:82" x14ac:dyDescent="0.25">
      <c r="A182" t="s">
        <v>176</v>
      </c>
      <c r="B182">
        <v>0</v>
      </c>
      <c r="C182">
        <v>0</v>
      </c>
      <c r="D182">
        <v>0</v>
      </c>
      <c r="E182">
        <v>0</v>
      </c>
      <c r="F182">
        <v>0</v>
      </c>
      <c r="G182">
        <v>0</v>
      </c>
      <c r="H182">
        <v>0</v>
      </c>
      <c r="I182">
        <v>0</v>
      </c>
      <c r="J182">
        <v>0</v>
      </c>
      <c r="K182">
        <v>0</v>
      </c>
      <c r="L182">
        <v>8.3333333333333301E-2</v>
      </c>
      <c r="M182">
        <v>0.25</v>
      </c>
      <c r="N182">
        <v>0.29166666666666702</v>
      </c>
      <c r="O182">
        <v>0.25</v>
      </c>
      <c r="P182">
        <v>1.3333333333333299</v>
      </c>
      <c r="Q182">
        <v>1.0833333333333299</v>
      </c>
      <c r="R182">
        <v>1.8333333333333299</v>
      </c>
      <c r="S182">
        <v>2.5416666666666701</v>
      </c>
      <c r="T182">
        <v>4.2916666666666696</v>
      </c>
      <c r="U182">
        <v>6.3333333333333304</v>
      </c>
      <c r="V182">
        <v>11.25</v>
      </c>
      <c r="W182">
        <v>14.625</v>
      </c>
      <c r="X182">
        <v>18.0833333333333</v>
      </c>
      <c r="Y182">
        <v>28.2916666666667</v>
      </c>
      <c r="Z182">
        <v>33.5</v>
      </c>
      <c r="AA182">
        <v>45.4583333333333</v>
      </c>
      <c r="AB182">
        <v>55.875</v>
      </c>
      <c r="AC182">
        <v>67.5</v>
      </c>
      <c r="AD182">
        <v>85.5416666666667</v>
      </c>
      <c r="AE182">
        <v>109</v>
      </c>
      <c r="AF182">
        <v>121.666666666667</v>
      </c>
      <c r="AG182">
        <v>140.041666666667</v>
      </c>
      <c r="AH182">
        <v>207.5</v>
      </c>
      <c r="AI182">
        <v>234.333333333333</v>
      </c>
      <c r="AJ182">
        <v>276.375</v>
      </c>
      <c r="AK182">
        <v>296.5</v>
      </c>
      <c r="AL182">
        <v>341.83333333333297</v>
      </c>
      <c r="AM182">
        <v>334.625</v>
      </c>
      <c r="AN182">
        <v>282.91666666666703</v>
      </c>
      <c r="AO182">
        <v>274.41666666666703</v>
      </c>
      <c r="AP182">
        <v>245.541666666667</v>
      </c>
      <c r="AQ182">
        <v>275.45833333333297</v>
      </c>
      <c r="AR182">
        <v>252.875</v>
      </c>
      <c r="AS182">
        <v>249.916666666667</v>
      </c>
      <c r="AT182">
        <v>238.5</v>
      </c>
      <c r="AU182">
        <v>250.708333333333</v>
      </c>
      <c r="AV182">
        <v>252.583333333333</v>
      </c>
      <c r="AW182">
        <v>259.91666666666703</v>
      </c>
      <c r="AX182">
        <v>269.83333333333297</v>
      </c>
      <c r="AY182">
        <v>273.70833333333297</v>
      </c>
      <c r="AZ182">
        <v>307.79166666666703</v>
      </c>
      <c r="BA182">
        <v>286.125</v>
      </c>
      <c r="BB182">
        <v>301.625</v>
      </c>
      <c r="BC182">
        <v>297.66666666666703</v>
      </c>
      <c r="BD182">
        <v>288.54166666666703</v>
      </c>
      <c r="BE182">
        <v>283.875</v>
      </c>
      <c r="BF182">
        <v>256.29166666666703</v>
      </c>
      <c r="BG182">
        <v>217.625</v>
      </c>
      <c r="BH182">
        <v>194.583333333333</v>
      </c>
      <c r="BI182">
        <v>190.125</v>
      </c>
      <c r="BJ182">
        <v>146.958333333333</v>
      </c>
      <c r="BK182">
        <v>124.208333333333</v>
      </c>
      <c r="BL182">
        <v>98.125</v>
      </c>
      <c r="BM182">
        <v>71.5</v>
      </c>
      <c r="BN182">
        <v>51.1666666666667</v>
      </c>
      <c r="BO182">
        <v>32.4166666666667</v>
      </c>
      <c r="BP182">
        <v>21.2916666666667</v>
      </c>
      <c r="BQ182">
        <v>14.375</v>
      </c>
      <c r="BR182">
        <v>6.0833333333333304</v>
      </c>
      <c r="BS182">
        <v>2.0833333333333299</v>
      </c>
      <c r="BT182">
        <v>0.66666666666666696</v>
      </c>
      <c r="BU182">
        <v>0.20833333333333301</v>
      </c>
      <c r="BV182">
        <v>0</v>
      </c>
      <c r="BW182">
        <v>0</v>
      </c>
      <c r="BX182">
        <v>0</v>
      </c>
      <c r="BY182">
        <v>0</v>
      </c>
      <c r="BZ182">
        <v>0</v>
      </c>
      <c r="CA182">
        <v>0</v>
      </c>
      <c r="CB182">
        <v>0</v>
      </c>
      <c r="CC182">
        <v>0</v>
      </c>
      <c r="CD182">
        <v>0</v>
      </c>
    </row>
    <row r="183" spans="1:82" x14ac:dyDescent="0.25">
      <c r="A183" t="s">
        <v>175</v>
      </c>
      <c r="B183">
        <v>0</v>
      </c>
      <c r="C183">
        <v>0</v>
      </c>
      <c r="D183">
        <v>0</v>
      </c>
      <c r="E183">
        <v>0</v>
      </c>
      <c r="F183">
        <v>0</v>
      </c>
      <c r="G183">
        <v>0</v>
      </c>
      <c r="H183">
        <v>0</v>
      </c>
      <c r="I183">
        <v>0</v>
      </c>
      <c r="J183">
        <v>0</v>
      </c>
      <c r="K183">
        <v>0.25</v>
      </c>
      <c r="L183">
        <v>0.54166666666666696</v>
      </c>
      <c r="M183">
        <v>0.29166666666666702</v>
      </c>
      <c r="N183">
        <v>0.58333333333333304</v>
      </c>
      <c r="O183">
        <v>1</v>
      </c>
      <c r="P183">
        <v>2.625</v>
      </c>
      <c r="Q183">
        <v>2.5416666666666701</v>
      </c>
      <c r="R183">
        <v>4.5416666666666696</v>
      </c>
      <c r="S183">
        <v>7.1666666666666696</v>
      </c>
      <c r="T183">
        <v>11.4583333333333</v>
      </c>
      <c r="U183">
        <v>13.9583333333333</v>
      </c>
      <c r="V183">
        <v>17.125</v>
      </c>
      <c r="W183">
        <v>21.7916666666667</v>
      </c>
      <c r="X183">
        <v>29.625</v>
      </c>
      <c r="Y183">
        <v>43.7083333333333</v>
      </c>
      <c r="Z183">
        <v>52.625</v>
      </c>
      <c r="AA183">
        <v>64.5</v>
      </c>
      <c r="AB183">
        <v>76.2083333333333</v>
      </c>
      <c r="AC183">
        <v>95.7916666666667</v>
      </c>
      <c r="AD183">
        <v>113.791666666667</v>
      </c>
      <c r="AE183">
        <v>129.875</v>
      </c>
      <c r="AF183">
        <v>148.25</v>
      </c>
      <c r="AG183">
        <v>182.458333333333</v>
      </c>
      <c r="AH183">
        <v>237.375</v>
      </c>
      <c r="AI183">
        <v>262.25</v>
      </c>
      <c r="AJ183">
        <v>293.25</v>
      </c>
      <c r="AK183">
        <v>334.33333333333297</v>
      </c>
      <c r="AL183">
        <v>372.54166666666703</v>
      </c>
      <c r="AM183">
        <v>296.79166666666703</v>
      </c>
      <c r="AN183">
        <v>267.33333333333297</v>
      </c>
      <c r="AO183">
        <v>249.541666666667</v>
      </c>
      <c r="AP183">
        <v>244.083333333333</v>
      </c>
      <c r="AQ183">
        <v>266.33333333333297</v>
      </c>
      <c r="AR183">
        <v>249.916666666667</v>
      </c>
      <c r="AS183">
        <v>240.208333333333</v>
      </c>
      <c r="AT183">
        <v>252.166666666667</v>
      </c>
      <c r="AU183">
        <v>250.083333333333</v>
      </c>
      <c r="AV183">
        <v>261.45833333333297</v>
      </c>
      <c r="AW183">
        <v>269.04166666666703</v>
      </c>
      <c r="AX183">
        <v>270</v>
      </c>
      <c r="AY183">
        <v>285.125</v>
      </c>
      <c r="AZ183">
        <v>321.66666666666703</v>
      </c>
      <c r="BA183">
        <v>301.16666666666703</v>
      </c>
      <c r="BB183">
        <v>290.54166666666703</v>
      </c>
      <c r="BC183">
        <v>284.33333333333297</v>
      </c>
      <c r="BD183">
        <v>272.83333333333297</v>
      </c>
      <c r="BE183">
        <v>250.708333333333</v>
      </c>
      <c r="BF183">
        <v>215.75</v>
      </c>
      <c r="BG183">
        <v>190.041666666667</v>
      </c>
      <c r="BH183">
        <v>171.25</v>
      </c>
      <c r="BI183">
        <v>160.333333333333</v>
      </c>
      <c r="BJ183">
        <v>115.583333333333</v>
      </c>
      <c r="BK183">
        <v>90.5416666666667</v>
      </c>
      <c r="BL183">
        <v>64</v>
      </c>
      <c r="BM183">
        <v>45.25</v>
      </c>
      <c r="BN183">
        <v>27.8333333333333</v>
      </c>
      <c r="BO183">
        <v>19.0416666666667</v>
      </c>
      <c r="BP183">
        <v>9.7083333333333304</v>
      </c>
      <c r="BQ183">
        <v>4.9583333333333304</v>
      </c>
      <c r="BR183">
        <v>1.4583333333333299</v>
      </c>
      <c r="BS183">
        <v>0.375</v>
      </c>
      <c r="BT183">
        <v>8.3333333333333301E-2</v>
      </c>
      <c r="BU183">
        <v>0</v>
      </c>
      <c r="BV183">
        <v>0</v>
      </c>
      <c r="BW183">
        <v>0</v>
      </c>
      <c r="BX183">
        <v>0</v>
      </c>
      <c r="BY183">
        <v>0</v>
      </c>
      <c r="BZ183">
        <v>0</v>
      </c>
      <c r="CA183">
        <v>0</v>
      </c>
      <c r="CB183">
        <v>0</v>
      </c>
      <c r="CC183">
        <v>0</v>
      </c>
      <c r="CD183">
        <v>0</v>
      </c>
    </row>
    <row r="184" spans="1:82" x14ac:dyDescent="0.25">
      <c r="A184" t="s">
        <v>183</v>
      </c>
      <c r="B184">
        <v>0</v>
      </c>
      <c r="C184">
        <v>0</v>
      </c>
      <c r="D184">
        <v>0</v>
      </c>
      <c r="E184">
        <v>0</v>
      </c>
      <c r="F184">
        <v>0</v>
      </c>
      <c r="G184">
        <v>0</v>
      </c>
      <c r="H184">
        <v>0</v>
      </c>
      <c r="I184">
        <v>0</v>
      </c>
      <c r="J184">
        <v>0</v>
      </c>
      <c r="K184">
        <v>0</v>
      </c>
      <c r="L184">
        <v>0</v>
      </c>
      <c r="M184">
        <v>0</v>
      </c>
      <c r="N184">
        <v>0</v>
      </c>
      <c r="O184">
        <v>0</v>
      </c>
      <c r="P184">
        <v>0</v>
      </c>
      <c r="Q184">
        <v>0</v>
      </c>
      <c r="R184">
        <v>4.1666666666666699E-2</v>
      </c>
      <c r="S184">
        <v>8.3333333333333301E-2</v>
      </c>
      <c r="T184">
        <v>0.125</v>
      </c>
      <c r="U184">
        <v>0.45833333333333298</v>
      </c>
      <c r="V184">
        <v>1.5</v>
      </c>
      <c r="W184">
        <v>2.125</v>
      </c>
      <c r="X184">
        <v>4</v>
      </c>
      <c r="Y184">
        <v>6.125</v>
      </c>
      <c r="Z184">
        <v>8.5</v>
      </c>
      <c r="AA184">
        <v>16.1666666666667</v>
      </c>
      <c r="AB184">
        <v>22.5</v>
      </c>
      <c r="AC184">
        <v>33.4583333333333</v>
      </c>
      <c r="AD184">
        <v>39.1666666666667</v>
      </c>
      <c r="AE184">
        <v>56.375</v>
      </c>
      <c r="AF184">
        <v>71.5416666666667</v>
      </c>
      <c r="AG184">
        <v>83.3333333333333</v>
      </c>
      <c r="AH184">
        <v>137.708333333333</v>
      </c>
      <c r="AI184">
        <v>193.458333333333</v>
      </c>
      <c r="AJ184">
        <v>238.166666666667</v>
      </c>
      <c r="AK184">
        <v>274.79166666666703</v>
      </c>
      <c r="AL184">
        <v>300.625</v>
      </c>
      <c r="AM184">
        <v>308</v>
      </c>
      <c r="AN184">
        <v>271.91666666666703</v>
      </c>
      <c r="AO184">
        <v>261.25</v>
      </c>
      <c r="AP184">
        <v>265.625</v>
      </c>
      <c r="AQ184">
        <v>287.83333333333297</v>
      </c>
      <c r="AR184">
        <v>264.41666666666703</v>
      </c>
      <c r="AS184">
        <v>258.375</v>
      </c>
      <c r="AT184">
        <v>246.958333333333</v>
      </c>
      <c r="AU184">
        <v>248.791666666667</v>
      </c>
      <c r="AV184">
        <v>248.958333333333</v>
      </c>
      <c r="AW184">
        <v>254.375</v>
      </c>
      <c r="AX184">
        <v>253.958333333333</v>
      </c>
      <c r="AY184">
        <v>252.166666666667</v>
      </c>
      <c r="AZ184">
        <v>291.08333333333297</v>
      </c>
      <c r="BA184">
        <v>284</v>
      </c>
      <c r="BB184">
        <v>290.95833333333297</v>
      </c>
      <c r="BC184">
        <v>306.70833333333297</v>
      </c>
      <c r="BD184">
        <v>318.125</v>
      </c>
      <c r="BE184">
        <v>330.625</v>
      </c>
      <c r="BF184">
        <v>330.875</v>
      </c>
      <c r="BG184">
        <v>298.125</v>
      </c>
      <c r="BH184">
        <v>260.79166666666703</v>
      </c>
      <c r="BI184">
        <v>255.583333333333</v>
      </c>
      <c r="BJ184">
        <v>202.916666666667</v>
      </c>
      <c r="BK184">
        <v>180.583333333333</v>
      </c>
      <c r="BL184">
        <v>146.875</v>
      </c>
      <c r="BM184">
        <v>115.958333333333</v>
      </c>
      <c r="BN184">
        <v>85.6666666666667</v>
      </c>
      <c r="BO184">
        <v>61.75</v>
      </c>
      <c r="BP184">
        <v>38.875</v>
      </c>
      <c r="BQ184">
        <v>25.125</v>
      </c>
      <c r="BR184">
        <v>15.1666666666667</v>
      </c>
      <c r="BS184">
        <v>5.4583333333333304</v>
      </c>
      <c r="BT184">
        <v>1.5416666666666701</v>
      </c>
      <c r="BU184">
        <v>0.29166666666666702</v>
      </c>
      <c r="BV184">
        <v>4.1666666666666699E-2</v>
      </c>
      <c r="BW184">
        <v>0</v>
      </c>
      <c r="BX184">
        <v>0</v>
      </c>
      <c r="BY184">
        <v>0</v>
      </c>
      <c r="BZ184">
        <v>0</v>
      </c>
      <c r="CA184">
        <v>0</v>
      </c>
      <c r="CB184">
        <v>0</v>
      </c>
      <c r="CC184">
        <v>0</v>
      </c>
      <c r="CD184">
        <v>0</v>
      </c>
    </row>
    <row r="185" spans="1:82" x14ac:dyDescent="0.25">
      <c r="A185" t="s">
        <v>188</v>
      </c>
      <c r="B185">
        <v>0</v>
      </c>
      <c r="C185">
        <v>0</v>
      </c>
      <c r="D185">
        <v>0</v>
      </c>
      <c r="E185">
        <v>0</v>
      </c>
      <c r="F185">
        <v>0</v>
      </c>
      <c r="G185">
        <v>0</v>
      </c>
      <c r="H185">
        <v>0</v>
      </c>
      <c r="I185">
        <v>0</v>
      </c>
      <c r="J185">
        <v>0</v>
      </c>
      <c r="K185">
        <v>0</v>
      </c>
      <c r="L185">
        <v>0</v>
      </c>
      <c r="M185">
        <v>0.20833333333333301</v>
      </c>
      <c r="N185">
        <v>0.29166666666666702</v>
      </c>
      <c r="O185">
        <v>0.54166666666666696</v>
      </c>
      <c r="P185">
        <v>1.1666666666666701</v>
      </c>
      <c r="Q185">
        <v>2.1666666666666701</v>
      </c>
      <c r="R185">
        <v>2.9166666666666701</v>
      </c>
      <c r="S185">
        <v>5.0833333333333304</v>
      </c>
      <c r="T185">
        <v>6.9166666666666696</v>
      </c>
      <c r="U185">
        <v>12.375</v>
      </c>
      <c r="V185">
        <v>15.5416666666667</v>
      </c>
      <c r="W185">
        <v>19.9166666666667</v>
      </c>
      <c r="X185">
        <v>23.5833333333333</v>
      </c>
      <c r="Y185">
        <v>39.6666666666667</v>
      </c>
      <c r="Z185">
        <v>44.7916666666667</v>
      </c>
      <c r="AA185">
        <v>57.4166666666667</v>
      </c>
      <c r="AB185">
        <v>77.25</v>
      </c>
      <c r="AC185">
        <v>98.5</v>
      </c>
      <c r="AD185">
        <v>107.208333333333</v>
      </c>
      <c r="AE185">
        <v>119.166666666667</v>
      </c>
      <c r="AF185">
        <v>142.916666666667</v>
      </c>
      <c r="AG185">
        <v>190.791666666667</v>
      </c>
      <c r="AH185">
        <v>246.041666666667</v>
      </c>
      <c r="AI185">
        <v>262.66666666666703</v>
      </c>
      <c r="AJ185">
        <v>293.20833333333297</v>
      </c>
      <c r="AK185">
        <v>310.33333333333297</v>
      </c>
      <c r="AL185">
        <v>327.08333333333297</v>
      </c>
      <c r="AM185">
        <v>322.875</v>
      </c>
      <c r="AN185">
        <v>269.08333333333297</v>
      </c>
      <c r="AO185">
        <v>254.416666666667</v>
      </c>
      <c r="AP185">
        <v>239.833333333333</v>
      </c>
      <c r="AQ185">
        <v>249.083333333333</v>
      </c>
      <c r="AR185">
        <v>220.541666666667</v>
      </c>
      <c r="AS185">
        <v>219.833333333333</v>
      </c>
      <c r="AT185">
        <v>231.916666666667</v>
      </c>
      <c r="AU185">
        <v>229.541666666667</v>
      </c>
      <c r="AV185">
        <v>234.791666666667</v>
      </c>
      <c r="AW185">
        <v>241.5</v>
      </c>
      <c r="AX185">
        <v>255.541666666667</v>
      </c>
      <c r="AY185">
        <v>272.91666666666703</v>
      </c>
      <c r="AZ185">
        <v>302.04166666666703</v>
      </c>
      <c r="BA185">
        <v>280.125</v>
      </c>
      <c r="BB185">
        <v>281.5</v>
      </c>
      <c r="BC185">
        <v>287.41666666666703</v>
      </c>
      <c r="BD185">
        <v>279.70833333333297</v>
      </c>
      <c r="BE185">
        <v>267.70833333333297</v>
      </c>
      <c r="BF185">
        <v>255.666666666667</v>
      </c>
      <c r="BG185">
        <v>223.958333333333</v>
      </c>
      <c r="BH185">
        <v>204.125</v>
      </c>
      <c r="BI185">
        <v>197.791666666667</v>
      </c>
      <c r="BJ185">
        <v>150.375</v>
      </c>
      <c r="BK185">
        <v>131.333333333333</v>
      </c>
      <c r="BL185">
        <v>97.25</v>
      </c>
      <c r="BM185">
        <v>67.25</v>
      </c>
      <c r="BN185">
        <v>40.2916666666667</v>
      </c>
      <c r="BO185">
        <v>24.2083333333333</v>
      </c>
      <c r="BP185">
        <v>11.2083333333333</v>
      </c>
      <c r="BQ185">
        <v>5.7916666666666696</v>
      </c>
      <c r="BR185">
        <v>2</v>
      </c>
      <c r="BS185">
        <v>0.58333333333333304</v>
      </c>
      <c r="BT185">
        <v>4.1666666666666699E-2</v>
      </c>
      <c r="BU185">
        <v>0</v>
      </c>
      <c r="BV185">
        <v>0</v>
      </c>
      <c r="BW185">
        <v>0</v>
      </c>
      <c r="BX185">
        <v>0</v>
      </c>
      <c r="BY185">
        <v>0</v>
      </c>
      <c r="BZ185">
        <v>0</v>
      </c>
      <c r="CA185">
        <v>0</v>
      </c>
      <c r="CB185">
        <v>0</v>
      </c>
      <c r="CC185">
        <v>0</v>
      </c>
      <c r="CD185">
        <v>0</v>
      </c>
    </row>
    <row r="186" spans="1:82" x14ac:dyDescent="0.25">
      <c r="A186" t="s">
        <v>190</v>
      </c>
      <c r="B186">
        <v>0</v>
      </c>
      <c r="C186">
        <v>0</v>
      </c>
      <c r="D186">
        <v>0</v>
      </c>
      <c r="E186">
        <v>0</v>
      </c>
      <c r="F186">
        <v>0</v>
      </c>
      <c r="G186">
        <v>0</v>
      </c>
      <c r="H186">
        <v>0</v>
      </c>
      <c r="I186">
        <v>0</v>
      </c>
      <c r="J186">
        <v>0</v>
      </c>
      <c r="K186">
        <v>0</v>
      </c>
      <c r="L186">
        <v>0</v>
      </c>
      <c r="M186">
        <v>4.1666666666666699E-2</v>
      </c>
      <c r="N186">
        <v>0.29166666666666702</v>
      </c>
      <c r="O186">
        <v>0.29166666666666702</v>
      </c>
      <c r="P186">
        <v>0.66666666666666696</v>
      </c>
      <c r="Q186">
        <v>1.5</v>
      </c>
      <c r="R186">
        <v>2.125</v>
      </c>
      <c r="S186">
        <v>2.4583333333333299</v>
      </c>
      <c r="T186">
        <v>4.3333333333333304</v>
      </c>
      <c r="U186">
        <v>7.5833333333333304</v>
      </c>
      <c r="V186">
        <v>9.9166666666666696</v>
      </c>
      <c r="W186">
        <v>15.2083333333333</v>
      </c>
      <c r="X186">
        <v>20.9166666666667</v>
      </c>
      <c r="Y186">
        <v>29.4583333333333</v>
      </c>
      <c r="Z186">
        <v>35.375</v>
      </c>
      <c r="AA186">
        <v>47.5416666666667</v>
      </c>
      <c r="AB186">
        <v>62.875</v>
      </c>
      <c r="AC186">
        <v>79.8333333333333</v>
      </c>
      <c r="AD186">
        <v>100.75</v>
      </c>
      <c r="AE186">
        <v>116.875</v>
      </c>
      <c r="AF186">
        <v>130.416666666667</v>
      </c>
      <c r="AG186">
        <v>168.083333333333</v>
      </c>
      <c r="AH186">
        <v>238.333333333333</v>
      </c>
      <c r="AI186">
        <v>248.791666666667</v>
      </c>
      <c r="AJ186">
        <v>288.91666666666703</v>
      </c>
      <c r="AK186">
        <v>312.45833333333297</v>
      </c>
      <c r="AL186">
        <v>323.54166666666703</v>
      </c>
      <c r="AM186">
        <v>333.25</v>
      </c>
      <c r="AN186">
        <v>289.29166666666703</v>
      </c>
      <c r="AO186">
        <v>263.75</v>
      </c>
      <c r="AP186">
        <v>248.166666666667</v>
      </c>
      <c r="AQ186">
        <v>261.83333333333297</v>
      </c>
      <c r="AR186">
        <v>231.25</v>
      </c>
      <c r="AS186">
        <v>226.125</v>
      </c>
      <c r="AT186">
        <v>232.958333333333</v>
      </c>
      <c r="AU186">
        <v>234.25</v>
      </c>
      <c r="AV186">
        <v>240.416666666667</v>
      </c>
      <c r="AW186">
        <v>250.291666666667</v>
      </c>
      <c r="AX186">
        <v>250.125</v>
      </c>
      <c r="AY186">
        <v>271.33333333333297</v>
      </c>
      <c r="AZ186">
        <v>311.125</v>
      </c>
      <c r="BA186">
        <v>286.29166666666703</v>
      </c>
      <c r="BB186">
        <v>287.625</v>
      </c>
      <c r="BC186">
        <v>303.875</v>
      </c>
      <c r="BD186">
        <v>297.08333333333297</v>
      </c>
      <c r="BE186">
        <v>290.16666666666703</v>
      </c>
      <c r="BF186">
        <v>267.125</v>
      </c>
      <c r="BG186">
        <v>242.25</v>
      </c>
      <c r="BH186">
        <v>218.25</v>
      </c>
      <c r="BI186">
        <v>203.916666666667</v>
      </c>
      <c r="BJ186">
        <v>154.5</v>
      </c>
      <c r="BK186">
        <v>126.083333333333</v>
      </c>
      <c r="BL186">
        <v>88.1666666666667</v>
      </c>
      <c r="BM186">
        <v>47.7916666666667</v>
      </c>
      <c r="BN186">
        <v>31.8333333333333</v>
      </c>
      <c r="BO186">
        <v>14.4583333333333</v>
      </c>
      <c r="BP186">
        <v>5.375</v>
      </c>
      <c r="BQ186">
        <v>2</v>
      </c>
      <c r="BR186">
        <v>0.33333333333333298</v>
      </c>
      <c r="BS186">
        <v>0.125</v>
      </c>
      <c r="BT186">
        <v>0</v>
      </c>
      <c r="BU186">
        <v>0</v>
      </c>
      <c r="BV186">
        <v>0</v>
      </c>
      <c r="BW186">
        <v>0</v>
      </c>
      <c r="BX186">
        <v>0</v>
      </c>
      <c r="BY186">
        <v>0</v>
      </c>
      <c r="BZ186">
        <v>0</v>
      </c>
      <c r="CA186">
        <v>0</v>
      </c>
      <c r="CB186">
        <v>0</v>
      </c>
      <c r="CC186">
        <v>0</v>
      </c>
      <c r="CD186">
        <v>0</v>
      </c>
    </row>
    <row r="187" spans="1:82" x14ac:dyDescent="0.25">
      <c r="A187" t="s">
        <v>184</v>
      </c>
      <c r="B187">
        <v>0</v>
      </c>
      <c r="C187">
        <v>0</v>
      </c>
      <c r="D187">
        <v>0</v>
      </c>
      <c r="E187">
        <v>0</v>
      </c>
      <c r="F187">
        <v>0</v>
      </c>
      <c r="G187">
        <v>0</v>
      </c>
      <c r="H187">
        <v>0</v>
      </c>
      <c r="I187">
        <v>0</v>
      </c>
      <c r="J187">
        <v>0</v>
      </c>
      <c r="K187">
        <v>0</v>
      </c>
      <c r="L187">
        <v>0</v>
      </c>
      <c r="M187">
        <v>4.1666666666666699E-2</v>
      </c>
      <c r="N187">
        <v>0.29166666666666702</v>
      </c>
      <c r="O187">
        <v>0.29166666666666702</v>
      </c>
      <c r="P187">
        <v>0.66666666666666696</v>
      </c>
      <c r="Q187">
        <v>1.5</v>
      </c>
      <c r="R187">
        <v>2.125</v>
      </c>
      <c r="S187">
        <v>2.4583333333333299</v>
      </c>
      <c r="T187">
        <v>4.3333333333333304</v>
      </c>
      <c r="U187">
        <v>7.5833333333333304</v>
      </c>
      <c r="V187">
        <v>9.9166666666666696</v>
      </c>
      <c r="W187">
        <v>15.2083333333333</v>
      </c>
      <c r="X187">
        <v>20.9166666666667</v>
      </c>
      <c r="Y187">
        <v>29.4583333333333</v>
      </c>
      <c r="Z187">
        <v>35.375</v>
      </c>
      <c r="AA187">
        <v>47.5416666666667</v>
      </c>
      <c r="AB187">
        <v>62.875</v>
      </c>
      <c r="AC187">
        <v>79.8333333333333</v>
      </c>
      <c r="AD187">
        <v>100.75</v>
      </c>
      <c r="AE187">
        <v>116.875</v>
      </c>
      <c r="AF187">
        <v>130.416666666667</v>
      </c>
      <c r="AG187">
        <v>168.083333333333</v>
      </c>
      <c r="AH187">
        <v>238.333333333333</v>
      </c>
      <c r="AI187">
        <v>248.791666666667</v>
      </c>
      <c r="AJ187">
        <v>288.91666666666703</v>
      </c>
      <c r="AK187">
        <v>312.45833333333297</v>
      </c>
      <c r="AL187">
        <v>323.54166666666703</v>
      </c>
      <c r="AM187">
        <v>333.25</v>
      </c>
      <c r="AN187">
        <v>289.29166666666703</v>
      </c>
      <c r="AO187">
        <v>263.75</v>
      </c>
      <c r="AP187">
        <v>248.166666666667</v>
      </c>
      <c r="AQ187">
        <v>261.83333333333297</v>
      </c>
      <c r="AR187">
        <v>231.25</v>
      </c>
      <c r="AS187">
        <v>226.125</v>
      </c>
      <c r="AT187">
        <v>232.958333333333</v>
      </c>
      <c r="AU187">
        <v>234.25</v>
      </c>
      <c r="AV187">
        <v>240.416666666667</v>
      </c>
      <c r="AW187">
        <v>250.291666666667</v>
      </c>
      <c r="AX187">
        <v>250.125</v>
      </c>
      <c r="AY187">
        <v>271.33333333333297</v>
      </c>
      <c r="AZ187">
        <v>311.125</v>
      </c>
      <c r="BA187">
        <v>286.29166666666703</v>
      </c>
      <c r="BB187">
        <v>287.625</v>
      </c>
      <c r="BC187">
        <v>303.875</v>
      </c>
      <c r="BD187">
        <v>297.08333333333297</v>
      </c>
      <c r="BE187">
        <v>290.16666666666703</v>
      </c>
      <c r="BF187">
        <v>267.125</v>
      </c>
      <c r="BG187">
        <v>242.25</v>
      </c>
      <c r="BH187">
        <v>218.25</v>
      </c>
      <c r="BI187">
        <v>203.916666666667</v>
      </c>
      <c r="BJ187">
        <v>154.5</v>
      </c>
      <c r="BK187">
        <v>126.083333333333</v>
      </c>
      <c r="BL187">
        <v>88.1666666666667</v>
      </c>
      <c r="BM187">
        <v>47.7916666666667</v>
      </c>
      <c r="BN187">
        <v>31.8333333333333</v>
      </c>
      <c r="BO187">
        <v>14.4583333333333</v>
      </c>
      <c r="BP187">
        <v>5.375</v>
      </c>
      <c r="BQ187">
        <v>2</v>
      </c>
      <c r="BR187">
        <v>0.33333333333333298</v>
      </c>
      <c r="BS187">
        <v>0.125</v>
      </c>
      <c r="BT187">
        <v>0</v>
      </c>
      <c r="BU187">
        <v>0</v>
      </c>
      <c r="BV187">
        <v>0</v>
      </c>
      <c r="BW187">
        <v>0</v>
      </c>
      <c r="BX187">
        <v>0</v>
      </c>
      <c r="BY187">
        <v>0</v>
      </c>
      <c r="BZ187">
        <v>0</v>
      </c>
      <c r="CA187">
        <v>0</v>
      </c>
      <c r="CB187">
        <v>0</v>
      </c>
      <c r="CC187">
        <v>0</v>
      </c>
      <c r="CD187">
        <v>0</v>
      </c>
    </row>
    <row r="188" spans="1:82" x14ac:dyDescent="0.25">
      <c r="A188" t="s">
        <v>185</v>
      </c>
      <c r="B188">
        <v>0</v>
      </c>
      <c r="C188">
        <v>0</v>
      </c>
      <c r="D188">
        <v>0</v>
      </c>
      <c r="E188">
        <v>0</v>
      </c>
      <c r="F188">
        <v>0</v>
      </c>
      <c r="G188">
        <v>0</v>
      </c>
      <c r="H188">
        <v>0</v>
      </c>
      <c r="I188">
        <v>0</v>
      </c>
      <c r="J188">
        <v>0</v>
      </c>
      <c r="K188">
        <v>0.125</v>
      </c>
      <c r="L188">
        <v>4.1666666666666699E-2</v>
      </c>
      <c r="M188">
        <v>4.1666666666666699E-2</v>
      </c>
      <c r="N188">
        <v>8.3333333333333301E-2</v>
      </c>
      <c r="O188">
        <v>0.5</v>
      </c>
      <c r="P188">
        <v>0.79166666666666696</v>
      </c>
      <c r="Q188">
        <v>0.91666666666666696</v>
      </c>
      <c r="R188">
        <v>1.2916666666666701</v>
      </c>
      <c r="S188">
        <v>2.2916666666666701</v>
      </c>
      <c r="T188">
        <v>5.0416666666666696</v>
      </c>
      <c r="U188">
        <v>6.125</v>
      </c>
      <c r="V188">
        <v>10.4583333333333</v>
      </c>
      <c r="W188">
        <v>15.5833333333333</v>
      </c>
      <c r="X188">
        <v>21.4583333333333</v>
      </c>
      <c r="Y188">
        <v>34.6666666666667</v>
      </c>
      <c r="Z188">
        <v>45</v>
      </c>
      <c r="AA188">
        <v>58.4166666666667</v>
      </c>
      <c r="AB188">
        <v>78.4166666666667</v>
      </c>
      <c r="AC188">
        <v>92.1666666666667</v>
      </c>
      <c r="AD188">
        <v>115.083333333333</v>
      </c>
      <c r="AE188">
        <v>123.333333333333</v>
      </c>
      <c r="AF188">
        <v>145</v>
      </c>
      <c r="AG188">
        <v>175.916666666667</v>
      </c>
      <c r="AH188">
        <v>235.25</v>
      </c>
      <c r="AI188">
        <v>264.29166666666703</v>
      </c>
      <c r="AJ188">
        <v>299.125</v>
      </c>
      <c r="AK188">
        <v>313.66666666666703</v>
      </c>
      <c r="AL188">
        <v>342.375</v>
      </c>
      <c r="AM188">
        <v>337.5</v>
      </c>
      <c r="AN188">
        <v>282.41666666666703</v>
      </c>
      <c r="AO188">
        <v>263.375</v>
      </c>
      <c r="AP188">
        <v>237.041666666667</v>
      </c>
      <c r="AQ188">
        <v>255.166666666667</v>
      </c>
      <c r="AR188">
        <v>236.791666666667</v>
      </c>
      <c r="AS188">
        <v>236.583333333333</v>
      </c>
      <c r="AT188">
        <v>226.75</v>
      </c>
      <c r="AU188">
        <v>225.625</v>
      </c>
      <c r="AV188">
        <v>241.541666666667</v>
      </c>
      <c r="AW188">
        <v>248.375</v>
      </c>
      <c r="AX188">
        <v>259.625</v>
      </c>
      <c r="AY188">
        <v>271.16666666666703</v>
      </c>
      <c r="AZ188">
        <v>303.66666666666703</v>
      </c>
      <c r="BA188">
        <v>290.95833333333297</v>
      </c>
      <c r="BB188">
        <v>294.70833333333297</v>
      </c>
      <c r="BC188">
        <v>291.58333333333297</v>
      </c>
      <c r="BD188">
        <v>278.25</v>
      </c>
      <c r="BE188">
        <v>270.375</v>
      </c>
      <c r="BF188">
        <v>261.08333333333297</v>
      </c>
      <c r="BG188">
        <v>246.041666666667</v>
      </c>
      <c r="BH188">
        <v>212.416666666667</v>
      </c>
      <c r="BI188">
        <v>200</v>
      </c>
      <c r="BJ188">
        <v>144.958333333333</v>
      </c>
      <c r="BK188">
        <v>106</v>
      </c>
      <c r="BL188">
        <v>75.5833333333333</v>
      </c>
      <c r="BM188">
        <v>42.0833333333333</v>
      </c>
      <c r="BN188">
        <v>21.5833333333333</v>
      </c>
      <c r="BO188">
        <v>7.875</v>
      </c>
      <c r="BP188">
        <v>2.9166666666666701</v>
      </c>
      <c r="BQ188">
        <v>0.29166666666666702</v>
      </c>
      <c r="BR188">
        <v>0.16666666666666699</v>
      </c>
      <c r="BS188">
        <v>4.1666666666666699E-2</v>
      </c>
      <c r="BT188">
        <v>0</v>
      </c>
      <c r="BU188">
        <v>0</v>
      </c>
      <c r="BV188">
        <v>0</v>
      </c>
      <c r="BW188">
        <v>0</v>
      </c>
      <c r="BX188">
        <v>0</v>
      </c>
      <c r="BY188">
        <v>0</v>
      </c>
      <c r="BZ188">
        <v>0</v>
      </c>
      <c r="CA188">
        <v>0</v>
      </c>
      <c r="CB188">
        <v>0</v>
      </c>
      <c r="CC188">
        <v>0</v>
      </c>
      <c r="CD188">
        <v>0</v>
      </c>
    </row>
    <row r="189" spans="1:82" x14ac:dyDescent="0.25">
      <c r="A189" t="s">
        <v>189</v>
      </c>
      <c r="B189">
        <v>0</v>
      </c>
      <c r="C189">
        <v>0</v>
      </c>
      <c r="D189">
        <v>0</v>
      </c>
      <c r="E189">
        <v>0</v>
      </c>
      <c r="F189">
        <v>0</v>
      </c>
      <c r="G189">
        <v>0</v>
      </c>
      <c r="H189">
        <v>0</v>
      </c>
      <c r="I189">
        <v>0</v>
      </c>
      <c r="J189">
        <v>0</v>
      </c>
      <c r="K189">
        <v>0</v>
      </c>
      <c r="L189">
        <v>4.1666666666666699E-2</v>
      </c>
      <c r="M189">
        <v>0.16666666666666699</v>
      </c>
      <c r="N189">
        <v>0.125</v>
      </c>
      <c r="O189">
        <v>0.45833333333333298</v>
      </c>
      <c r="P189">
        <v>0.41666666666666702</v>
      </c>
      <c r="Q189">
        <v>2.0416666666666701</v>
      </c>
      <c r="R189">
        <v>2.7083333333333299</v>
      </c>
      <c r="S189">
        <v>4.5416666666666696</v>
      </c>
      <c r="T189">
        <v>7.625</v>
      </c>
      <c r="U189">
        <v>11.375</v>
      </c>
      <c r="V189">
        <v>16.8333333333333</v>
      </c>
      <c r="W189">
        <v>20.6666666666667</v>
      </c>
      <c r="X189">
        <v>25.625</v>
      </c>
      <c r="Y189">
        <v>38.0833333333333</v>
      </c>
      <c r="Z189">
        <v>48.4583333333333</v>
      </c>
      <c r="AA189">
        <v>63.0416666666667</v>
      </c>
      <c r="AB189">
        <v>83.8333333333333</v>
      </c>
      <c r="AC189">
        <v>100.708333333333</v>
      </c>
      <c r="AD189">
        <v>108.583333333333</v>
      </c>
      <c r="AE189">
        <v>123.541666666667</v>
      </c>
      <c r="AF189">
        <v>152.5</v>
      </c>
      <c r="AG189">
        <v>196.666666666667</v>
      </c>
      <c r="AH189">
        <v>253.958333333333</v>
      </c>
      <c r="AI189">
        <v>273.58333333333297</v>
      </c>
      <c r="AJ189">
        <v>292.04166666666703</v>
      </c>
      <c r="AK189">
        <v>309.79166666666703</v>
      </c>
      <c r="AL189">
        <v>329.20833333333297</v>
      </c>
      <c r="AM189">
        <v>313.75</v>
      </c>
      <c r="AN189">
        <v>268.29166666666703</v>
      </c>
      <c r="AO189">
        <v>244.708333333333</v>
      </c>
      <c r="AP189">
        <v>234.625</v>
      </c>
      <c r="AQ189">
        <v>247.25</v>
      </c>
      <c r="AR189">
        <v>224.708333333333</v>
      </c>
      <c r="AS189">
        <v>223.083333333333</v>
      </c>
      <c r="AT189">
        <v>227.666666666667</v>
      </c>
      <c r="AU189">
        <v>225.5</v>
      </c>
      <c r="AV189">
        <v>237.25</v>
      </c>
      <c r="AW189">
        <v>242.791666666667</v>
      </c>
      <c r="AX189">
        <v>260.25</v>
      </c>
      <c r="AY189">
        <v>267.95833333333297</v>
      </c>
      <c r="AZ189">
        <v>303.66666666666703</v>
      </c>
      <c r="BA189">
        <v>281.16666666666703</v>
      </c>
      <c r="BB189">
        <v>284.25</v>
      </c>
      <c r="BC189">
        <v>285.95833333333297</v>
      </c>
      <c r="BD189">
        <v>275.125</v>
      </c>
      <c r="BE189">
        <v>271</v>
      </c>
      <c r="BF189">
        <v>249.625</v>
      </c>
      <c r="BG189">
        <v>227</v>
      </c>
      <c r="BH189">
        <v>202.958333333333</v>
      </c>
      <c r="BI189">
        <v>195.583333333333</v>
      </c>
      <c r="BJ189">
        <v>150.416666666667</v>
      </c>
      <c r="BK189">
        <v>118.958333333333</v>
      </c>
      <c r="BL189">
        <v>93.8333333333333</v>
      </c>
      <c r="BM189">
        <v>62.25</v>
      </c>
      <c r="BN189">
        <v>35</v>
      </c>
      <c r="BO189">
        <v>18.375</v>
      </c>
      <c r="BP189">
        <v>11.0833333333333</v>
      </c>
      <c r="BQ189">
        <v>6</v>
      </c>
      <c r="BR189">
        <v>2.25</v>
      </c>
      <c r="BS189">
        <v>0.83333333333333304</v>
      </c>
      <c r="BT189">
        <v>0.125</v>
      </c>
      <c r="BU189">
        <v>8.3333333333333301E-2</v>
      </c>
      <c r="BV189">
        <v>0</v>
      </c>
      <c r="BW189">
        <v>0</v>
      </c>
      <c r="BX189">
        <v>0</v>
      </c>
      <c r="BY189">
        <v>0</v>
      </c>
      <c r="BZ189">
        <v>0</v>
      </c>
      <c r="CA189">
        <v>0</v>
      </c>
      <c r="CB189">
        <v>0</v>
      </c>
      <c r="CC189">
        <v>0</v>
      </c>
      <c r="CD189">
        <v>0</v>
      </c>
    </row>
    <row r="190" spans="1:82" x14ac:dyDescent="0.25">
      <c r="A190" t="s">
        <v>187</v>
      </c>
      <c r="B190">
        <v>0</v>
      </c>
      <c r="C190">
        <v>0</v>
      </c>
      <c r="D190">
        <v>0</v>
      </c>
      <c r="E190">
        <v>0</v>
      </c>
      <c r="F190">
        <v>0</v>
      </c>
      <c r="G190">
        <v>0</v>
      </c>
      <c r="H190">
        <v>0</v>
      </c>
      <c r="I190">
        <v>0</v>
      </c>
      <c r="J190">
        <v>0</v>
      </c>
      <c r="K190">
        <v>0</v>
      </c>
      <c r="L190">
        <v>0</v>
      </c>
      <c r="M190">
        <v>4.1666666666666699E-2</v>
      </c>
      <c r="N190">
        <v>0.29166666666666702</v>
      </c>
      <c r="O190">
        <v>0.29166666666666702</v>
      </c>
      <c r="P190">
        <v>0.66666666666666696</v>
      </c>
      <c r="Q190">
        <v>1.5</v>
      </c>
      <c r="R190">
        <v>2.125</v>
      </c>
      <c r="S190">
        <v>2.4583333333333299</v>
      </c>
      <c r="T190">
        <v>4.3333333333333304</v>
      </c>
      <c r="U190">
        <v>7.5833333333333304</v>
      </c>
      <c r="V190">
        <v>9.9166666666666696</v>
      </c>
      <c r="W190">
        <v>15.2083333333333</v>
      </c>
      <c r="X190">
        <v>20.9166666666667</v>
      </c>
      <c r="Y190">
        <v>29.4583333333333</v>
      </c>
      <c r="Z190">
        <v>35.375</v>
      </c>
      <c r="AA190">
        <v>47.5416666666667</v>
      </c>
      <c r="AB190">
        <v>62.875</v>
      </c>
      <c r="AC190">
        <v>79.8333333333333</v>
      </c>
      <c r="AD190">
        <v>100.75</v>
      </c>
      <c r="AE190">
        <v>116.875</v>
      </c>
      <c r="AF190">
        <v>130.416666666667</v>
      </c>
      <c r="AG190">
        <v>168.083333333333</v>
      </c>
      <c r="AH190">
        <v>238.333333333333</v>
      </c>
      <c r="AI190">
        <v>248.791666666667</v>
      </c>
      <c r="AJ190">
        <v>288.91666666666703</v>
      </c>
      <c r="AK190">
        <v>312.45833333333297</v>
      </c>
      <c r="AL190">
        <v>323.54166666666703</v>
      </c>
      <c r="AM190">
        <v>333.25</v>
      </c>
      <c r="AN190">
        <v>289.29166666666703</v>
      </c>
      <c r="AO190">
        <v>263.75</v>
      </c>
      <c r="AP190">
        <v>248.166666666667</v>
      </c>
      <c r="AQ190">
        <v>261.83333333333297</v>
      </c>
      <c r="AR190">
        <v>231.25</v>
      </c>
      <c r="AS190">
        <v>226.125</v>
      </c>
      <c r="AT190">
        <v>232.958333333333</v>
      </c>
      <c r="AU190">
        <v>234.25</v>
      </c>
      <c r="AV190">
        <v>240.416666666667</v>
      </c>
      <c r="AW190">
        <v>250.291666666667</v>
      </c>
      <c r="AX190">
        <v>250.125</v>
      </c>
      <c r="AY190">
        <v>271.33333333333297</v>
      </c>
      <c r="AZ190">
        <v>311.125</v>
      </c>
      <c r="BA190">
        <v>286.29166666666703</v>
      </c>
      <c r="BB190">
        <v>287.625</v>
      </c>
      <c r="BC190">
        <v>303.875</v>
      </c>
      <c r="BD190">
        <v>297.08333333333297</v>
      </c>
      <c r="BE190">
        <v>290.16666666666703</v>
      </c>
      <c r="BF190">
        <v>267.125</v>
      </c>
      <c r="BG190">
        <v>242.25</v>
      </c>
      <c r="BH190">
        <v>218.25</v>
      </c>
      <c r="BI190">
        <v>203.916666666667</v>
      </c>
      <c r="BJ190">
        <v>154.5</v>
      </c>
      <c r="BK190">
        <v>126.083333333333</v>
      </c>
      <c r="BL190">
        <v>88.1666666666667</v>
      </c>
      <c r="BM190">
        <v>47.7916666666667</v>
      </c>
      <c r="BN190">
        <v>31.8333333333333</v>
      </c>
      <c r="BO190">
        <v>14.4583333333333</v>
      </c>
      <c r="BP190">
        <v>5.375</v>
      </c>
      <c r="BQ190">
        <v>2</v>
      </c>
      <c r="BR190">
        <v>0.33333333333333298</v>
      </c>
      <c r="BS190">
        <v>0.125</v>
      </c>
      <c r="BT190">
        <v>0</v>
      </c>
      <c r="BU190">
        <v>0</v>
      </c>
      <c r="BV190">
        <v>0</v>
      </c>
      <c r="BW190">
        <v>0</v>
      </c>
      <c r="BX190">
        <v>0</v>
      </c>
      <c r="BY190">
        <v>0</v>
      </c>
      <c r="BZ190">
        <v>0</v>
      </c>
      <c r="CA190">
        <v>0</v>
      </c>
      <c r="CB190">
        <v>0</v>
      </c>
      <c r="CC190">
        <v>0</v>
      </c>
      <c r="CD190">
        <v>0</v>
      </c>
    </row>
    <row r="191" spans="1:82" x14ac:dyDescent="0.25">
      <c r="A191" t="s">
        <v>186</v>
      </c>
      <c r="B191">
        <v>0</v>
      </c>
      <c r="C191">
        <v>0</v>
      </c>
      <c r="D191">
        <v>0</v>
      </c>
      <c r="E191">
        <v>0</v>
      </c>
      <c r="F191">
        <v>0</v>
      </c>
      <c r="G191">
        <v>0</v>
      </c>
      <c r="H191">
        <v>0</v>
      </c>
      <c r="I191">
        <v>0</v>
      </c>
      <c r="J191">
        <v>0</v>
      </c>
      <c r="K191">
        <v>0</v>
      </c>
      <c r="L191">
        <v>0</v>
      </c>
      <c r="M191">
        <v>4.1666666666666699E-2</v>
      </c>
      <c r="N191">
        <v>0.29166666666666702</v>
      </c>
      <c r="O191">
        <v>0.29166666666666702</v>
      </c>
      <c r="P191">
        <v>0.66666666666666696</v>
      </c>
      <c r="Q191">
        <v>1.5</v>
      </c>
      <c r="R191">
        <v>2.125</v>
      </c>
      <c r="S191">
        <v>2.4583333333333299</v>
      </c>
      <c r="T191">
        <v>4.3333333333333304</v>
      </c>
      <c r="U191">
        <v>7.5833333333333304</v>
      </c>
      <c r="V191">
        <v>9.9166666666666696</v>
      </c>
      <c r="W191">
        <v>15.2083333333333</v>
      </c>
      <c r="X191">
        <v>20.9166666666667</v>
      </c>
      <c r="Y191">
        <v>29.4583333333333</v>
      </c>
      <c r="Z191">
        <v>35.375</v>
      </c>
      <c r="AA191">
        <v>47.5416666666667</v>
      </c>
      <c r="AB191">
        <v>62.875</v>
      </c>
      <c r="AC191">
        <v>79.8333333333333</v>
      </c>
      <c r="AD191">
        <v>100.75</v>
      </c>
      <c r="AE191">
        <v>116.875</v>
      </c>
      <c r="AF191">
        <v>130.416666666667</v>
      </c>
      <c r="AG191">
        <v>168.083333333333</v>
      </c>
      <c r="AH191">
        <v>238.333333333333</v>
      </c>
      <c r="AI191">
        <v>248.791666666667</v>
      </c>
      <c r="AJ191">
        <v>288.91666666666703</v>
      </c>
      <c r="AK191">
        <v>312.45833333333297</v>
      </c>
      <c r="AL191">
        <v>323.54166666666703</v>
      </c>
      <c r="AM191">
        <v>333.25</v>
      </c>
      <c r="AN191">
        <v>289.29166666666703</v>
      </c>
      <c r="AO191">
        <v>263.75</v>
      </c>
      <c r="AP191">
        <v>248.166666666667</v>
      </c>
      <c r="AQ191">
        <v>261.83333333333297</v>
      </c>
      <c r="AR191">
        <v>231.25</v>
      </c>
      <c r="AS191">
        <v>226.125</v>
      </c>
      <c r="AT191">
        <v>232.958333333333</v>
      </c>
      <c r="AU191">
        <v>234.25</v>
      </c>
      <c r="AV191">
        <v>240.416666666667</v>
      </c>
      <c r="AW191">
        <v>250.291666666667</v>
      </c>
      <c r="AX191">
        <v>250.125</v>
      </c>
      <c r="AY191">
        <v>271.33333333333297</v>
      </c>
      <c r="AZ191">
        <v>311.125</v>
      </c>
      <c r="BA191">
        <v>286.29166666666703</v>
      </c>
      <c r="BB191">
        <v>287.625</v>
      </c>
      <c r="BC191">
        <v>303.875</v>
      </c>
      <c r="BD191">
        <v>297.08333333333297</v>
      </c>
      <c r="BE191">
        <v>290.16666666666703</v>
      </c>
      <c r="BF191">
        <v>267.125</v>
      </c>
      <c r="BG191">
        <v>242.25</v>
      </c>
      <c r="BH191">
        <v>218.25</v>
      </c>
      <c r="BI191">
        <v>203.916666666667</v>
      </c>
      <c r="BJ191">
        <v>154.5</v>
      </c>
      <c r="BK191">
        <v>126.083333333333</v>
      </c>
      <c r="BL191">
        <v>88.1666666666667</v>
      </c>
      <c r="BM191">
        <v>47.7916666666667</v>
      </c>
      <c r="BN191">
        <v>31.8333333333333</v>
      </c>
      <c r="BO191">
        <v>14.4583333333333</v>
      </c>
      <c r="BP191">
        <v>5.375</v>
      </c>
      <c r="BQ191">
        <v>2</v>
      </c>
      <c r="BR191">
        <v>0.33333333333333298</v>
      </c>
      <c r="BS191">
        <v>0.125</v>
      </c>
      <c r="BT191">
        <v>0</v>
      </c>
      <c r="BU191">
        <v>0</v>
      </c>
      <c r="BV191">
        <v>0</v>
      </c>
      <c r="BW191">
        <v>0</v>
      </c>
      <c r="BX191">
        <v>0</v>
      </c>
      <c r="BY191">
        <v>0</v>
      </c>
      <c r="BZ191">
        <v>0</v>
      </c>
      <c r="CA191">
        <v>0</v>
      </c>
      <c r="CB191">
        <v>0</v>
      </c>
      <c r="CC191">
        <v>0</v>
      </c>
      <c r="CD191">
        <v>0</v>
      </c>
    </row>
    <row r="192" spans="1:82" x14ac:dyDescent="0.25">
      <c r="A192" t="s">
        <v>191</v>
      </c>
      <c r="B192">
        <v>0</v>
      </c>
      <c r="C192">
        <v>8.3333333333333301E-2</v>
      </c>
      <c r="D192">
        <v>0.16666666666666699</v>
      </c>
      <c r="E192">
        <v>0.45833333333333298</v>
      </c>
      <c r="F192">
        <v>0.58333333333333304</v>
      </c>
      <c r="G192">
        <v>1.4583333333333299</v>
      </c>
      <c r="H192">
        <v>1.9583333333333299</v>
      </c>
      <c r="I192">
        <v>2.375</v>
      </c>
      <c r="J192">
        <v>3.2916666666666701</v>
      </c>
      <c r="K192">
        <v>3.7083333333333299</v>
      </c>
      <c r="L192">
        <v>5.2083333333333304</v>
      </c>
      <c r="M192">
        <v>7.625</v>
      </c>
      <c r="N192">
        <v>12.0416666666667</v>
      </c>
      <c r="O192">
        <v>17</v>
      </c>
      <c r="P192">
        <v>22.625</v>
      </c>
      <c r="Q192">
        <v>25.9166666666667</v>
      </c>
      <c r="R192">
        <v>28.7083333333333</v>
      </c>
      <c r="S192">
        <v>33.2083333333333</v>
      </c>
      <c r="T192">
        <v>42.2083333333333</v>
      </c>
      <c r="U192">
        <v>47.5</v>
      </c>
      <c r="V192">
        <v>61.375</v>
      </c>
      <c r="W192">
        <v>66.4583333333333</v>
      </c>
      <c r="X192">
        <v>77.375</v>
      </c>
      <c r="Y192">
        <v>97.5833333333333</v>
      </c>
      <c r="Z192">
        <v>102.25</v>
      </c>
      <c r="AA192">
        <v>112.708333333333</v>
      </c>
      <c r="AB192">
        <v>122.416666666667</v>
      </c>
      <c r="AC192">
        <v>134.666666666667</v>
      </c>
      <c r="AD192">
        <v>148.625</v>
      </c>
      <c r="AE192">
        <v>161.083333333333</v>
      </c>
      <c r="AF192">
        <v>171.708333333333</v>
      </c>
      <c r="AG192">
        <v>181.5</v>
      </c>
      <c r="AH192">
        <v>237.583333333333</v>
      </c>
      <c r="AI192">
        <v>240.375</v>
      </c>
      <c r="AJ192">
        <v>259.33333333333297</v>
      </c>
      <c r="AK192">
        <v>275.29166666666703</v>
      </c>
      <c r="AL192">
        <v>294.79166666666703</v>
      </c>
      <c r="AM192">
        <v>246.666666666667</v>
      </c>
      <c r="AN192">
        <v>214.75</v>
      </c>
      <c r="AO192">
        <v>205.875</v>
      </c>
      <c r="AP192">
        <v>201.208333333333</v>
      </c>
      <c r="AQ192">
        <v>215.208333333333</v>
      </c>
      <c r="AR192">
        <v>197.291666666667</v>
      </c>
      <c r="AS192">
        <v>190.291666666667</v>
      </c>
      <c r="AT192">
        <v>202</v>
      </c>
      <c r="AU192">
        <v>207.75</v>
      </c>
      <c r="AV192">
        <v>211.208333333333</v>
      </c>
      <c r="AW192">
        <v>222.041666666667</v>
      </c>
      <c r="AX192">
        <v>236.875</v>
      </c>
      <c r="AY192">
        <v>253.666666666667</v>
      </c>
      <c r="AZ192">
        <v>293.66666666666703</v>
      </c>
      <c r="BA192">
        <v>273.33333333333297</v>
      </c>
      <c r="BB192">
        <v>270.45833333333297</v>
      </c>
      <c r="BC192">
        <v>271.91666666666703</v>
      </c>
      <c r="BD192">
        <v>263.75</v>
      </c>
      <c r="BE192">
        <v>247.625</v>
      </c>
      <c r="BF192">
        <v>236.708333333333</v>
      </c>
      <c r="BG192">
        <v>209.291666666667</v>
      </c>
      <c r="BH192">
        <v>192.666666666667</v>
      </c>
      <c r="BI192">
        <v>188.541666666667</v>
      </c>
      <c r="BJ192">
        <v>148.166666666667</v>
      </c>
      <c r="BK192">
        <v>118.208333333333</v>
      </c>
      <c r="BL192">
        <v>87.8333333333333</v>
      </c>
      <c r="BM192">
        <v>59</v>
      </c>
      <c r="BN192">
        <v>37.375</v>
      </c>
      <c r="BO192">
        <v>24.375</v>
      </c>
      <c r="BP192">
        <v>14.6666666666667</v>
      </c>
      <c r="BQ192">
        <v>8.7083333333333304</v>
      </c>
      <c r="BR192">
        <v>4.0416666666666696</v>
      </c>
      <c r="BS192">
        <v>1.4583333333333299</v>
      </c>
      <c r="BT192">
        <v>0.75</v>
      </c>
      <c r="BU192">
        <v>0.79166666666666696</v>
      </c>
      <c r="BV192">
        <v>0.45833333333333298</v>
      </c>
      <c r="BW192">
        <v>0.125</v>
      </c>
      <c r="BX192">
        <v>0</v>
      </c>
      <c r="BY192">
        <v>0</v>
      </c>
      <c r="BZ192">
        <v>0</v>
      </c>
      <c r="CA192">
        <v>0</v>
      </c>
      <c r="CB192">
        <v>0</v>
      </c>
      <c r="CC192">
        <v>0</v>
      </c>
      <c r="CD192">
        <v>0</v>
      </c>
    </row>
    <row r="193" spans="1:82" x14ac:dyDescent="0.25">
      <c r="A193" t="s">
        <v>193</v>
      </c>
      <c r="B193">
        <v>0</v>
      </c>
      <c r="C193">
        <v>0</v>
      </c>
      <c r="D193">
        <v>0</v>
      </c>
      <c r="E193">
        <v>0.29166666666666702</v>
      </c>
      <c r="F193">
        <v>0.58333333333333304</v>
      </c>
      <c r="G193">
        <v>0.45833333333333298</v>
      </c>
      <c r="H193">
        <v>0.45833333333333298</v>
      </c>
      <c r="I193">
        <v>0.54166666666666696</v>
      </c>
      <c r="J193">
        <v>1.375</v>
      </c>
      <c r="K193">
        <v>2</v>
      </c>
      <c r="L193">
        <v>2.4583333333333299</v>
      </c>
      <c r="M193">
        <v>4.8333333333333304</v>
      </c>
      <c r="N193">
        <v>5.875</v>
      </c>
      <c r="O193">
        <v>8.1666666666666696</v>
      </c>
      <c r="P193">
        <v>14.4166666666667</v>
      </c>
      <c r="Q193">
        <v>21</v>
      </c>
      <c r="R193">
        <v>25.125</v>
      </c>
      <c r="S193">
        <v>29.6666666666667</v>
      </c>
      <c r="T193">
        <v>33.8333333333333</v>
      </c>
      <c r="U193">
        <v>40.0416666666667</v>
      </c>
      <c r="V193">
        <v>46.5416666666667</v>
      </c>
      <c r="W193">
        <v>55.8333333333333</v>
      </c>
      <c r="X193">
        <v>70.3333333333333</v>
      </c>
      <c r="Y193">
        <v>83.4166666666667</v>
      </c>
      <c r="Z193">
        <v>86.7916666666667</v>
      </c>
      <c r="AA193">
        <v>102.416666666667</v>
      </c>
      <c r="AB193">
        <v>114.5</v>
      </c>
      <c r="AC193">
        <v>133.25</v>
      </c>
      <c r="AD193">
        <v>141.083333333333</v>
      </c>
      <c r="AE193">
        <v>153.291666666667</v>
      </c>
      <c r="AF193">
        <v>171.916666666667</v>
      </c>
      <c r="AG193">
        <v>186.416666666667</v>
      </c>
      <c r="AH193">
        <v>230.791666666667</v>
      </c>
      <c r="AI193">
        <v>234.75</v>
      </c>
      <c r="AJ193">
        <v>269.41666666666703</v>
      </c>
      <c r="AK193">
        <v>275.375</v>
      </c>
      <c r="AL193">
        <v>297.75</v>
      </c>
      <c r="AM193">
        <v>290.79166666666703</v>
      </c>
      <c r="AN193">
        <v>229.791666666667</v>
      </c>
      <c r="AO193">
        <v>217.166666666667</v>
      </c>
      <c r="AP193">
        <v>204.5</v>
      </c>
      <c r="AQ193">
        <v>217.708333333333</v>
      </c>
      <c r="AR193">
        <v>202.333333333333</v>
      </c>
      <c r="AS193">
        <v>201.5</v>
      </c>
      <c r="AT193">
        <v>206.458333333333</v>
      </c>
      <c r="AU193">
        <v>207.958333333333</v>
      </c>
      <c r="AV193">
        <v>211.791666666667</v>
      </c>
      <c r="AW193">
        <v>226</v>
      </c>
      <c r="AX193">
        <v>238.791666666667</v>
      </c>
      <c r="AY193">
        <v>259.33333333333297</v>
      </c>
      <c r="AZ193">
        <v>292.375</v>
      </c>
      <c r="BA193">
        <v>280.95833333333297</v>
      </c>
      <c r="BB193">
        <v>287.375</v>
      </c>
      <c r="BC193">
        <v>277.16666666666703</v>
      </c>
      <c r="BD193">
        <v>276.41666666666703</v>
      </c>
      <c r="BE193">
        <v>271.04166666666703</v>
      </c>
      <c r="BF193">
        <v>255.5</v>
      </c>
      <c r="BG193">
        <v>219.791666666667</v>
      </c>
      <c r="BH193">
        <v>199</v>
      </c>
      <c r="BI193">
        <v>195.25</v>
      </c>
      <c r="BJ193">
        <v>148.791666666667</v>
      </c>
      <c r="BK193">
        <v>107.166666666667</v>
      </c>
      <c r="BL193">
        <v>73.4583333333333</v>
      </c>
      <c r="BM193">
        <v>50.875</v>
      </c>
      <c r="BN193">
        <v>29.0833333333333</v>
      </c>
      <c r="BO193">
        <v>16.2916666666667</v>
      </c>
      <c r="BP193">
        <v>8.375</v>
      </c>
      <c r="BQ193">
        <v>5.7916666666666696</v>
      </c>
      <c r="BR193">
        <v>3.0833333333333299</v>
      </c>
      <c r="BS193">
        <v>1.9166666666666701</v>
      </c>
      <c r="BT193">
        <v>0.95833333333333304</v>
      </c>
      <c r="BU193">
        <v>0.20833333333333301</v>
      </c>
      <c r="BV193">
        <v>0</v>
      </c>
      <c r="BW193">
        <v>0</v>
      </c>
      <c r="BX193">
        <v>0</v>
      </c>
      <c r="BY193">
        <v>0</v>
      </c>
      <c r="BZ193">
        <v>0</v>
      </c>
      <c r="CA193">
        <v>0</v>
      </c>
      <c r="CB193">
        <v>0</v>
      </c>
      <c r="CC193">
        <v>0</v>
      </c>
      <c r="CD193">
        <v>0</v>
      </c>
    </row>
    <row r="194" spans="1:82" x14ac:dyDescent="0.25">
      <c r="A194" t="s">
        <v>192</v>
      </c>
      <c r="B194">
        <v>0</v>
      </c>
      <c r="C194">
        <v>8.3333333333333301E-2</v>
      </c>
      <c r="D194">
        <v>0.16666666666666699</v>
      </c>
      <c r="E194">
        <v>0.45833333333333298</v>
      </c>
      <c r="F194">
        <v>0.58333333333333304</v>
      </c>
      <c r="G194">
        <v>1.4583333333333299</v>
      </c>
      <c r="H194">
        <v>1.9583333333333299</v>
      </c>
      <c r="I194">
        <v>2.375</v>
      </c>
      <c r="J194">
        <v>3.2916666666666701</v>
      </c>
      <c r="K194">
        <v>3.7083333333333299</v>
      </c>
      <c r="L194">
        <v>5.2083333333333304</v>
      </c>
      <c r="M194">
        <v>7.625</v>
      </c>
      <c r="N194">
        <v>12.0416666666667</v>
      </c>
      <c r="O194">
        <v>17</v>
      </c>
      <c r="P194">
        <v>22.625</v>
      </c>
      <c r="Q194">
        <v>25.9166666666667</v>
      </c>
      <c r="R194">
        <v>28.7083333333333</v>
      </c>
      <c r="S194">
        <v>33.2083333333333</v>
      </c>
      <c r="T194">
        <v>42.2083333333333</v>
      </c>
      <c r="U194">
        <v>47.5</v>
      </c>
      <c r="V194">
        <v>61.375</v>
      </c>
      <c r="W194">
        <v>66.4583333333333</v>
      </c>
      <c r="X194">
        <v>77.375</v>
      </c>
      <c r="Y194">
        <v>97.5833333333333</v>
      </c>
      <c r="Z194">
        <v>102.25</v>
      </c>
      <c r="AA194">
        <v>112.708333333333</v>
      </c>
      <c r="AB194">
        <v>122.416666666667</v>
      </c>
      <c r="AC194">
        <v>134.666666666667</v>
      </c>
      <c r="AD194">
        <v>148.625</v>
      </c>
      <c r="AE194">
        <v>161.083333333333</v>
      </c>
      <c r="AF194">
        <v>171.708333333333</v>
      </c>
      <c r="AG194">
        <v>181.5</v>
      </c>
      <c r="AH194">
        <v>237.583333333333</v>
      </c>
      <c r="AI194">
        <v>240.375</v>
      </c>
      <c r="AJ194">
        <v>259.33333333333297</v>
      </c>
      <c r="AK194">
        <v>275.29166666666703</v>
      </c>
      <c r="AL194">
        <v>294.79166666666703</v>
      </c>
      <c r="AM194">
        <v>246.666666666667</v>
      </c>
      <c r="AN194">
        <v>214.75</v>
      </c>
      <c r="AO194">
        <v>205.875</v>
      </c>
      <c r="AP194">
        <v>201.208333333333</v>
      </c>
      <c r="AQ194">
        <v>215.208333333333</v>
      </c>
      <c r="AR194">
        <v>197.291666666667</v>
      </c>
      <c r="AS194">
        <v>190.291666666667</v>
      </c>
      <c r="AT194">
        <v>202</v>
      </c>
      <c r="AU194">
        <v>207.75</v>
      </c>
      <c r="AV194">
        <v>211.208333333333</v>
      </c>
      <c r="AW194">
        <v>222.041666666667</v>
      </c>
      <c r="AX194">
        <v>236.875</v>
      </c>
      <c r="AY194">
        <v>253.666666666667</v>
      </c>
      <c r="AZ194">
        <v>293.66666666666703</v>
      </c>
      <c r="BA194">
        <v>273.33333333333297</v>
      </c>
      <c r="BB194">
        <v>270.45833333333297</v>
      </c>
      <c r="BC194">
        <v>271.91666666666703</v>
      </c>
      <c r="BD194">
        <v>263.75</v>
      </c>
      <c r="BE194">
        <v>247.625</v>
      </c>
      <c r="BF194">
        <v>236.708333333333</v>
      </c>
      <c r="BG194">
        <v>209.291666666667</v>
      </c>
      <c r="BH194">
        <v>192.666666666667</v>
      </c>
      <c r="BI194">
        <v>188.541666666667</v>
      </c>
      <c r="BJ194">
        <v>148.166666666667</v>
      </c>
      <c r="BK194">
        <v>118.208333333333</v>
      </c>
      <c r="BL194">
        <v>87.8333333333333</v>
      </c>
      <c r="BM194">
        <v>59</v>
      </c>
      <c r="BN194">
        <v>37.375</v>
      </c>
      <c r="BO194">
        <v>24.375</v>
      </c>
      <c r="BP194">
        <v>14.6666666666667</v>
      </c>
      <c r="BQ194">
        <v>8.7083333333333304</v>
      </c>
      <c r="BR194">
        <v>4.0416666666666696</v>
      </c>
      <c r="BS194">
        <v>1.4583333333333299</v>
      </c>
      <c r="BT194">
        <v>0.75</v>
      </c>
      <c r="BU194">
        <v>0.79166666666666696</v>
      </c>
      <c r="BV194">
        <v>0.45833333333333298</v>
      </c>
      <c r="BW194">
        <v>0.125</v>
      </c>
      <c r="BX194">
        <v>0</v>
      </c>
      <c r="BY194">
        <v>0</v>
      </c>
      <c r="BZ194">
        <v>0</v>
      </c>
      <c r="CA194">
        <v>0</v>
      </c>
      <c r="CB194">
        <v>0</v>
      </c>
      <c r="CC194">
        <v>0</v>
      </c>
      <c r="CD194">
        <v>0</v>
      </c>
    </row>
    <row r="195" spans="1:82" x14ac:dyDescent="0.25">
      <c r="A195" t="s">
        <v>197</v>
      </c>
      <c r="B195">
        <v>0</v>
      </c>
      <c r="C195">
        <v>0</v>
      </c>
      <c r="D195">
        <v>0</v>
      </c>
      <c r="E195">
        <v>0</v>
      </c>
      <c r="F195">
        <v>0</v>
      </c>
      <c r="G195">
        <v>0</v>
      </c>
      <c r="H195">
        <v>0</v>
      </c>
      <c r="I195">
        <v>0</v>
      </c>
      <c r="J195">
        <v>0</v>
      </c>
      <c r="K195">
        <v>0</v>
      </c>
      <c r="L195">
        <v>0</v>
      </c>
      <c r="M195">
        <v>0</v>
      </c>
      <c r="N195">
        <v>0</v>
      </c>
      <c r="O195">
        <v>8.3333333333333301E-2</v>
      </c>
      <c r="P195">
        <v>0.125</v>
      </c>
      <c r="Q195">
        <v>0.75</v>
      </c>
      <c r="R195">
        <v>0.58333333333333304</v>
      </c>
      <c r="S195">
        <v>1.375</v>
      </c>
      <c r="T195">
        <v>2.7083333333333299</v>
      </c>
      <c r="U195">
        <v>3.2916666666666701</v>
      </c>
      <c r="V195">
        <v>5.25</v>
      </c>
      <c r="W195">
        <v>9.1666666666666696</v>
      </c>
      <c r="X195">
        <v>12.9166666666667</v>
      </c>
      <c r="Y195">
        <v>21.5416666666667</v>
      </c>
      <c r="Z195">
        <v>25.9166666666667</v>
      </c>
      <c r="AA195">
        <v>30.2083333333333</v>
      </c>
      <c r="AB195">
        <v>38.5833333333333</v>
      </c>
      <c r="AC195">
        <v>48.0416666666667</v>
      </c>
      <c r="AD195">
        <v>59.0833333333333</v>
      </c>
      <c r="AE195">
        <v>71.1666666666667</v>
      </c>
      <c r="AF195">
        <v>86.7916666666667</v>
      </c>
      <c r="AG195">
        <v>116.458333333333</v>
      </c>
      <c r="AH195">
        <v>161.958333333333</v>
      </c>
      <c r="AI195">
        <v>196.583333333333</v>
      </c>
      <c r="AJ195">
        <v>231.375</v>
      </c>
      <c r="AK195">
        <v>256.83333333333297</v>
      </c>
      <c r="AL195">
        <v>275.04166666666703</v>
      </c>
      <c r="AM195">
        <v>275.625</v>
      </c>
      <c r="AN195">
        <v>237.333333333333</v>
      </c>
      <c r="AO195">
        <v>221.083333333333</v>
      </c>
      <c r="AP195">
        <v>229.791666666667</v>
      </c>
      <c r="AQ195">
        <v>255.5</v>
      </c>
      <c r="AR195">
        <v>229.333333333333</v>
      </c>
      <c r="AS195">
        <v>229.541666666667</v>
      </c>
      <c r="AT195">
        <v>225.75</v>
      </c>
      <c r="AU195">
        <v>225.291666666667</v>
      </c>
      <c r="AV195">
        <v>218.625</v>
      </c>
      <c r="AW195">
        <v>222.291666666667</v>
      </c>
      <c r="AX195">
        <v>228.666666666667</v>
      </c>
      <c r="AY195">
        <v>239.25</v>
      </c>
      <c r="AZ195">
        <v>275.33333333333297</v>
      </c>
      <c r="BA195">
        <v>265.54166666666703</v>
      </c>
      <c r="BB195">
        <v>270.58333333333297</v>
      </c>
      <c r="BC195">
        <v>285.91666666666703</v>
      </c>
      <c r="BD195">
        <v>298.29166666666703</v>
      </c>
      <c r="BE195">
        <v>308.25</v>
      </c>
      <c r="BF195">
        <v>321.29166666666703</v>
      </c>
      <c r="BG195">
        <v>321.91666666666703</v>
      </c>
      <c r="BH195">
        <v>299.45833333333297</v>
      </c>
      <c r="BI195">
        <v>282.20833333333297</v>
      </c>
      <c r="BJ195">
        <v>226.541666666667</v>
      </c>
      <c r="BK195">
        <v>194.375</v>
      </c>
      <c r="BL195">
        <v>170.708333333333</v>
      </c>
      <c r="BM195">
        <v>141.958333333333</v>
      </c>
      <c r="BN195">
        <v>108.166666666667</v>
      </c>
      <c r="BO195">
        <v>85</v>
      </c>
      <c r="BP195">
        <v>62.0416666666667</v>
      </c>
      <c r="BQ195">
        <v>50.0416666666667</v>
      </c>
      <c r="BR195">
        <v>39</v>
      </c>
      <c r="BS195">
        <v>23.6666666666667</v>
      </c>
      <c r="BT195">
        <v>14.75</v>
      </c>
      <c r="BU195">
        <v>9.5833333333333304</v>
      </c>
      <c r="BV195">
        <v>5.8333333333333304</v>
      </c>
      <c r="BW195">
        <v>3.7083333333333299</v>
      </c>
      <c r="BX195">
        <v>1.25</v>
      </c>
      <c r="BY195">
        <v>0.66666666666666696</v>
      </c>
      <c r="BZ195">
        <v>0</v>
      </c>
      <c r="CA195">
        <v>0</v>
      </c>
      <c r="CB195">
        <v>0</v>
      </c>
      <c r="CC195">
        <v>0</v>
      </c>
      <c r="CD195">
        <v>0</v>
      </c>
    </row>
    <row r="196" spans="1:82" x14ac:dyDescent="0.25">
      <c r="A196" t="s">
        <v>198</v>
      </c>
      <c r="B196">
        <v>0</v>
      </c>
      <c r="C196">
        <v>0</v>
      </c>
      <c r="D196">
        <v>0</v>
      </c>
      <c r="E196">
        <v>0</v>
      </c>
      <c r="F196">
        <v>0</v>
      </c>
      <c r="G196">
        <v>0</v>
      </c>
      <c r="H196">
        <v>0</v>
      </c>
      <c r="I196">
        <v>0</v>
      </c>
      <c r="J196">
        <v>0</v>
      </c>
      <c r="K196">
        <v>0</v>
      </c>
      <c r="L196">
        <v>0</v>
      </c>
      <c r="M196">
        <v>0</v>
      </c>
      <c r="N196">
        <v>0</v>
      </c>
      <c r="O196">
        <v>0</v>
      </c>
      <c r="P196">
        <v>0</v>
      </c>
      <c r="Q196">
        <v>0.16666666666666699</v>
      </c>
      <c r="R196">
        <v>0.41666666666666702</v>
      </c>
      <c r="S196">
        <v>1.7083333333333299</v>
      </c>
      <c r="T196">
        <v>2.75</v>
      </c>
      <c r="U196">
        <v>4.5416666666666696</v>
      </c>
      <c r="V196">
        <v>5.7083333333333304</v>
      </c>
      <c r="W196">
        <v>9.0833333333333304</v>
      </c>
      <c r="X196">
        <v>11.875</v>
      </c>
      <c r="Y196">
        <v>22.2083333333333</v>
      </c>
      <c r="Z196">
        <v>24.2916666666667</v>
      </c>
      <c r="AA196">
        <v>30.5833333333333</v>
      </c>
      <c r="AB196">
        <v>38.625</v>
      </c>
      <c r="AC196">
        <v>46.7916666666667</v>
      </c>
      <c r="AD196">
        <v>56.7083333333333</v>
      </c>
      <c r="AE196">
        <v>70.75</v>
      </c>
      <c r="AF196">
        <v>88.2083333333333</v>
      </c>
      <c r="AG196">
        <v>114.208333333333</v>
      </c>
      <c r="AH196">
        <v>163.083333333333</v>
      </c>
      <c r="AI196">
        <v>191.458333333333</v>
      </c>
      <c r="AJ196">
        <v>231.458333333333</v>
      </c>
      <c r="AK196">
        <v>250.791666666667</v>
      </c>
      <c r="AL196">
        <v>267</v>
      </c>
      <c r="AM196">
        <v>265.58333333333297</v>
      </c>
      <c r="AN196">
        <v>238.333333333333</v>
      </c>
      <c r="AO196">
        <v>228.125</v>
      </c>
      <c r="AP196">
        <v>229.625</v>
      </c>
      <c r="AQ196">
        <v>249.791666666667</v>
      </c>
      <c r="AR196">
        <v>224.458333333333</v>
      </c>
      <c r="AS196">
        <v>229.541666666667</v>
      </c>
      <c r="AT196">
        <v>226.291666666667</v>
      </c>
      <c r="AU196">
        <v>224.166666666667</v>
      </c>
      <c r="AV196">
        <v>225.375</v>
      </c>
      <c r="AW196">
        <v>228.458333333333</v>
      </c>
      <c r="AX196">
        <v>229.75</v>
      </c>
      <c r="AY196">
        <v>240.5</v>
      </c>
      <c r="AZ196">
        <v>278.16666666666703</v>
      </c>
      <c r="BA196">
        <v>265.375</v>
      </c>
      <c r="BB196">
        <v>271.33333333333297</v>
      </c>
      <c r="BC196">
        <v>288.75</v>
      </c>
      <c r="BD196">
        <v>302.5</v>
      </c>
      <c r="BE196">
        <v>313.70833333333297</v>
      </c>
      <c r="BF196">
        <v>328.41666666666703</v>
      </c>
      <c r="BG196">
        <v>327.33333333333297</v>
      </c>
      <c r="BH196">
        <v>307.25</v>
      </c>
      <c r="BI196">
        <v>284.66666666666703</v>
      </c>
      <c r="BJ196">
        <v>227.208333333333</v>
      </c>
      <c r="BK196">
        <v>202.625</v>
      </c>
      <c r="BL196">
        <v>175.791666666667</v>
      </c>
      <c r="BM196">
        <v>143.875</v>
      </c>
      <c r="BN196">
        <v>105.166666666667</v>
      </c>
      <c r="BO196">
        <v>76.625</v>
      </c>
      <c r="BP196">
        <v>56.0416666666667</v>
      </c>
      <c r="BQ196">
        <v>41.0833333333333</v>
      </c>
      <c r="BR196">
        <v>33.5</v>
      </c>
      <c r="BS196">
        <v>20.75</v>
      </c>
      <c r="BT196">
        <v>14.6666666666667</v>
      </c>
      <c r="BU196">
        <v>11.0833333333333</v>
      </c>
      <c r="BV196">
        <v>5.7083333333333304</v>
      </c>
      <c r="BW196">
        <v>3.8333333333333299</v>
      </c>
      <c r="BX196">
        <v>1.5416666666666701</v>
      </c>
      <c r="BY196">
        <v>0.45833333333333298</v>
      </c>
      <c r="BZ196">
        <v>0.125</v>
      </c>
      <c r="CA196">
        <v>0</v>
      </c>
      <c r="CB196">
        <v>0</v>
      </c>
      <c r="CC196">
        <v>0</v>
      </c>
      <c r="CD196">
        <v>0</v>
      </c>
    </row>
    <row r="197" spans="1:82" x14ac:dyDescent="0.25">
      <c r="A197" t="s">
        <v>194</v>
      </c>
      <c r="B197">
        <v>0</v>
      </c>
      <c r="C197">
        <v>0</v>
      </c>
      <c r="D197">
        <v>0</v>
      </c>
      <c r="E197">
        <v>0</v>
      </c>
      <c r="F197">
        <v>0</v>
      </c>
      <c r="G197">
        <v>0</v>
      </c>
      <c r="H197">
        <v>0</v>
      </c>
      <c r="I197">
        <v>0</v>
      </c>
      <c r="J197">
        <v>0</v>
      </c>
      <c r="K197">
        <v>0</v>
      </c>
      <c r="L197">
        <v>0</v>
      </c>
      <c r="M197">
        <v>0</v>
      </c>
      <c r="N197">
        <v>0</v>
      </c>
      <c r="O197">
        <v>0</v>
      </c>
      <c r="P197">
        <v>0</v>
      </c>
      <c r="Q197">
        <v>0.16666666666666699</v>
      </c>
      <c r="R197">
        <v>0.41666666666666702</v>
      </c>
      <c r="S197">
        <v>1.7083333333333299</v>
      </c>
      <c r="T197">
        <v>2.75</v>
      </c>
      <c r="U197">
        <v>4.5416666666666696</v>
      </c>
      <c r="V197">
        <v>5.7083333333333304</v>
      </c>
      <c r="W197">
        <v>9.0833333333333304</v>
      </c>
      <c r="X197">
        <v>11.875</v>
      </c>
      <c r="Y197">
        <v>22.2083333333333</v>
      </c>
      <c r="Z197">
        <v>24.2916666666667</v>
      </c>
      <c r="AA197">
        <v>30.5833333333333</v>
      </c>
      <c r="AB197">
        <v>38.625</v>
      </c>
      <c r="AC197">
        <v>46.7916666666667</v>
      </c>
      <c r="AD197">
        <v>56.7083333333333</v>
      </c>
      <c r="AE197">
        <v>70.75</v>
      </c>
      <c r="AF197">
        <v>88.2083333333333</v>
      </c>
      <c r="AG197">
        <v>114.208333333333</v>
      </c>
      <c r="AH197">
        <v>163.083333333333</v>
      </c>
      <c r="AI197">
        <v>191.458333333333</v>
      </c>
      <c r="AJ197">
        <v>231.458333333333</v>
      </c>
      <c r="AK197">
        <v>250.791666666667</v>
      </c>
      <c r="AL197">
        <v>267</v>
      </c>
      <c r="AM197">
        <v>265.58333333333297</v>
      </c>
      <c r="AN197">
        <v>238.333333333333</v>
      </c>
      <c r="AO197">
        <v>228.125</v>
      </c>
      <c r="AP197">
        <v>229.625</v>
      </c>
      <c r="AQ197">
        <v>249.791666666667</v>
      </c>
      <c r="AR197">
        <v>224.458333333333</v>
      </c>
      <c r="AS197">
        <v>229.541666666667</v>
      </c>
      <c r="AT197">
        <v>226.291666666667</v>
      </c>
      <c r="AU197">
        <v>224.166666666667</v>
      </c>
      <c r="AV197">
        <v>225.375</v>
      </c>
      <c r="AW197">
        <v>228.458333333333</v>
      </c>
      <c r="AX197">
        <v>229.75</v>
      </c>
      <c r="AY197">
        <v>240.5</v>
      </c>
      <c r="AZ197">
        <v>278.16666666666703</v>
      </c>
      <c r="BA197">
        <v>265.375</v>
      </c>
      <c r="BB197">
        <v>271.33333333333297</v>
      </c>
      <c r="BC197">
        <v>288.75</v>
      </c>
      <c r="BD197">
        <v>302.5</v>
      </c>
      <c r="BE197">
        <v>313.70833333333297</v>
      </c>
      <c r="BF197">
        <v>328.41666666666703</v>
      </c>
      <c r="BG197">
        <v>327.33333333333297</v>
      </c>
      <c r="BH197">
        <v>307.25</v>
      </c>
      <c r="BI197">
        <v>284.66666666666703</v>
      </c>
      <c r="BJ197">
        <v>227.208333333333</v>
      </c>
      <c r="BK197">
        <v>202.625</v>
      </c>
      <c r="BL197">
        <v>175.791666666667</v>
      </c>
      <c r="BM197">
        <v>143.875</v>
      </c>
      <c r="BN197">
        <v>105.166666666667</v>
      </c>
      <c r="BO197">
        <v>76.625</v>
      </c>
      <c r="BP197">
        <v>56.0416666666667</v>
      </c>
      <c r="BQ197">
        <v>41.0833333333333</v>
      </c>
      <c r="BR197">
        <v>33.5</v>
      </c>
      <c r="BS197">
        <v>20.75</v>
      </c>
      <c r="BT197">
        <v>14.6666666666667</v>
      </c>
      <c r="BU197">
        <v>11.0833333333333</v>
      </c>
      <c r="BV197">
        <v>5.7083333333333304</v>
      </c>
      <c r="BW197">
        <v>3.8333333333333299</v>
      </c>
      <c r="BX197">
        <v>1.5416666666666701</v>
      </c>
      <c r="BY197">
        <v>0.45833333333333298</v>
      </c>
      <c r="BZ197">
        <v>0.125</v>
      </c>
      <c r="CA197">
        <v>0</v>
      </c>
      <c r="CB197">
        <v>0</v>
      </c>
      <c r="CC197">
        <v>0</v>
      </c>
      <c r="CD197">
        <v>0</v>
      </c>
    </row>
    <row r="198" spans="1:82" x14ac:dyDescent="0.25">
      <c r="A198" t="s">
        <v>199</v>
      </c>
      <c r="B198">
        <v>0</v>
      </c>
      <c r="C198">
        <v>0</v>
      </c>
      <c r="D198">
        <v>0</v>
      </c>
      <c r="E198">
        <v>0</v>
      </c>
      <c r="F198">
        <v>0</v>
      </c>
      <c r="G198">
        <v>0</v>
      </c>
      <c r="H198">
        <v>0</v>
      </c>
      <c r="I198">
        <v>0</v>
      </c>
      <c r="J198">
        <v>0</v>
      </c>
      <c r="K198">
        <v>0</v>
      </c>
      <c r="L198">
        <v>0</v>
      </c>
      <c r="M198">
        <v>0</v>
      </c>
      <c r="N198">
        <v>0</v>
      </c>
      <c r="O198">
        <v>0</v>
      </c>
      <c r="P198">
        <v>0</v>
      </c>
      <c r="Q198">
        <v>0.16666666666666699</v>
      </c>
      <c r="R198">
        <v>0.41666666666666702</v>
      </c>
      <c r="S198">
        <v>1.7083333333333299</v>
      </c>
      <c r="T198">
        <v>2.75</v>
      </c>
      <c r="U198">
        <v>4.5416666666666696</v>
      </c>
      <c r="V198">
        <v>5.7083333333333304</v>
      </c>
      <c r="W198">
        <v>9.0833333333333304</v>
      </c>
      <c r="X198">
        <v>11.875</v>
      </c>
      <c r="Y198">
        <v>22.2083333333333</v>
      </c>
      <c r="Z198">
        <v>24.2916666666667</v>
      </c>
      <c r="AA198">
        <v>30.5833333333333</v>
      </c>
      <c r="AB198">
        <v>38.625</v>
      </c>
      <c r="AC198">
        <v>46.7916666666667</v>
      </c>
      <c r="AD198">
        <v>56.7083333333333</v>
      </c>
      <c r="AE198">
        <v>70.75</v>
      </c>
      <c r="AF198">
        <v>88.2083333333333</v>
      </c>
      <c r="AG198">
        <v>114.208333333333</v>
      </c>
      <c r="AH198">
        <v>163.083333333333</v>
      </c>
      <c r="AI198">
        <v>191.458333333333</v>
      </c>
      <c r="AJ198">
        <v>231.458333333333</v>
      </c>
      <c r="AK198">
        <v>250.791666666667</v>
      </c>
      <c r="AL198">
        <v>267</v>
      </c>
      <c r="AM198">
        <v>265.58333333333297</v>
      </c>
      <c r="AN198">
        <v>238.333333333333</v>
      </c>
      <c r="AO198">
        <v>228.125</v>
      </c>
      <c r="AP198">
        <v>229.625</v>
      </c>
      <c r="AQ198">
        <v>249.791666666667</v>
      </c>
      <c r="AR198">
        <v>224.458333333333</v>
      </c>
      <c r="AS198">
        <v>229.541666666667</v>
      </c>
      <c r="AT198">
        <v>226.291666666667</v>
      </c>
      <c r="AU198">
        <v>224.166666666667</v>
      </c>
      <c r="AV198">
        <v>225.375</v>
      </c>
      <c r="AW198">
        <v>228.458333333333</v>
      </c>
      <c r="AX198">
        <v>229.75</v>
      </c>
      <c r="AY198">
        <v>240.5</v>
      </c>
      <c r="AZ198">
        <v>278.16666666666703</v>
      </c>
      <c r="BA198">
        <v>265.375</v>
      </c>
      <c r="BB198">
        <v>271.33333333333297</v>
      </c>
      <c r="BC198">
        <v>288.75</v>
      </c>
      <c r="BD198">
        <v>302.5</v>
      </c>
      <c r="BE198">
        <v>313.70833333333297</v>
      </c>
      <c r="BF198">
        <v>328.41666666666703</v>
      </c>
      <c r="BG198">
        <v>327.33333333333297</v>
      </c>
      <c r="BH198">
        <v>307.25</v>
      </c>
      <c r="BI198">
        <v>284.66666666666703</v>
      </c>
      <c r="BJ198">
        <v>227.208333333333</v>
      </c>
      <c r="BK198">
        <v>202.625</v>
      </c>
      <c r="BL198">
        <v>175.791666666667</v>
      </c>
      <c r="BM198">
        <v>143.875</v>
      </c>
      <c r="BN198">
        <v>105.166666666667</v>
      </c>
      <c r="BO198">
        <v>76.625</v>
      </c>
      <c r="BP198">
        <v>56.0416666666667</v>
      </c>
      <c r="BQ198">
        <v>41.0833333333333</v>
      </c>
      <c r="BR198">
        <v>33.5</v>
      </c>
      <c r="BS198">
        <v>20.75</v>
      </c>
      <c r="BT198">
        <v>14.6666666666667</v>
      </c>
      <c r="BU198">
        <v>11.0833333333333</v>
      </c>
      <c r="BV198">
        <v>5.7083333333333304</v>
      </c>
      <c r="BW198">
        <v>3.8333333333333299</v>
      </c>
      <c r="BX198">
        <v>1.5416666666666701</v>
      </c>
      <c r="BY198">
        <v>0.45833333333333298</v>
      </c>
      <c r="BZ198">
        <v>0.125</v>
      </c>
      <c r="CA198">
        <v>0</v>
      </c>
      <c r="CB198">
        <v>0</v>
      </c>
      <c r="CC198">
        <v>0</v>
      </c>
      <c r="CD198">
        <v>0</v>
      </c>
    </row>
    <row r="199" spans="1:82" x14ac:dyDescent="0.25">
      <c r="A199" t="s">
        <v>196</v>
      </c>
      <c r="B199">
        <v>0</v>
      </c>
      <c r="C199">
        <v>0</v>
      </c>
      <c r="D199">
        <v>0</v>
      </c>
      <c r="E199">
        <v>0</v>
      </c>
      <c r="F199">
        <v>0</v>
      </c>
      <c r="G199">
        <v>0</v>
      </c>
      <c r="H199">
        <v>0</v>
      </c>
      <c r="I199">
        <v>0</v>
      </c>
      <c r="J199">
        <v>0</v>
      </c>
      <c r="K199">
        <v>0</v>
      </c>
      <c r="L199">
        <v>0</v>
      </c>
      <c r="M199">
        <v>0</v>
      </c>
      <c r="N199">
        <v>0</v>
      </c>
      <c r="O199">
        <v>0</v>
      </c>
      <c r="P199">
        <v>4.1666666666666699E-2</v>
      </c>
      <c r="Q199">
        <v>4.1666666666666699E-2</v>
      </c>
      <c r="R199">
        <v>4.1666666666666699E-2</v>
      </c>
      <c r="S199">
        <v>0.5</v>
      </c>
      <c r="T199">
        <v>1.2916666666666701</v>
      </c>
      <c r="U199">
        <v>1.6666666666666701</v>
      </c>
      <c r="V199">
        <v>2.3333333333333299</v>
      </c>
      <c r="W199">
        <v>3.4583333333333299</v>
      </c>
      <c r="X199">
        <v>5.4583333333333304</v>
      </c>
      <c r="Y199">
        <v>9.3333333333333304</v>
      </c>
      <c r="Z199">
        <v>12.9583333333333</v>
      </c>
      <c r="AA199">
        <v>16.75</v>
      </c>
      <c r="AB199">
        <v>22.625</v>
      </c>
      <c r="AC199">
        <v>27.5833333333333</v>
      </c>
      <c r="AD199">
        <v>34.25</v>
      </c>
      <c r="AE199">
        <v>44.7083333333333</v>
      </c>
      <c r="AF199">
        <v>65.0416666666667</v>
      </c>
      <c r="AG199">
        <v>98.5416666666667</v>
      </c>
      <c r="AH199">
        <v>142.75</v>
      </c>
      <c r="AI199">
        <v>168.166666666667</v>
      </c>
      <c r="AJ199">
        <v>202.875</v>
      </c>
      <c r="AK199">
        <v>227.416666666667</v>
      </c>
      <c r="AL199">
        <v>244.5</v>
      </c>
      <c r="AM199">
        <v>240.125</v>
      </c>
      <c r="AN199">
        <v>237.333333333333</v>
      </c>
      <c r="AO199">
        <v>233.208333333333</v>
      </c>
      <c r="AP199">
        <v>233.416666666667</v>
      </c>
      <c r="AQ199">
        <v>259.54166666666703</v>
      </c>
      <c r="AR199">
        <v>252.125</v>
      </c>
      <c r="AS199">
        <v>247.875</v>
      </c>
      <c r="AT199">
        <v>239.875</v>
      </c>
      <c r="AU199">
        <v>243.708333333333</v>
      </c>
      <c r="AV199">
        <v>239.625</v>
      </c>
      <c r="AW199">
        <v>240.75</v>
      </c>
      <c r="AX199">
        <v>246.25</v>
      </c>
      <c r="AY199">
        <v>250.916666666667</v>
      </c>
      <c r="AZ199">
        <v>295.41666666666703</v>
      </c>
      <c r="BA199">
        <v>286.91666666666703</v>
      </c>
      <c r="BB199">
        <v>298.375</v>
      </c>
      <c r="BC199">
        <v>319.75</v>
      </c>
      <c r="BD199">
        <v>332.58333333333297</v>
      </c>
      <c r="BE199">
        <v>358.79166666666703</v>
      </c>
      <c r="BF199">
        <v>367.375</v>
      </c>
      <c r="BG199">
        <v>340.45833333333297</v>
      </c>
      <c r="BH199">
        <v>290.95833333333297</v>
      </c>
      <c r="BI199">
        <v>265.625</v>
      </c>
      <c r="BJ199">
        <v>216.666666666667</v>
      </c>
      <c r="BK199">
        <v>189.458333333333</v>
      </c>
      <c r="BL199">
        <v>162.791666666667</v>
      </c>
      <c r="BM199">
        <v>138.916666666667</v>
      </c>
      <c r="BN199">
        <v>112.25</v>
      </c>
      <c r="BO199">
        <v>86.1666666666667</v>
      </c>
      <c r="BP199">
        <v>65.2916666666667</v>
      </c>
      <c r="BQ199">
        <v>48.1666666666667</v>
      </c>
      <c r="BR199">
        <v>38.125</v>
      </c>
      <c r="BS199">
        <v>20.4166666666667</v>
      </c>
      <c r="BT199">
        <v>15.0833333333333</v>
      </c>
      <c r="BU199">
        <v>8.125</v>
      </c>
      <c r="BV199">
        <v>3.25</v>
      </c>
      <c r="BW199">
        <v>1.7083333333333299</v>
      </c>
      <c r="BX199">
        <v>0.125</v>
      </c>
      <c r="BY199">
        <v>0.125</v>
      </c>
      <c r="BZ199">
        <v>0</v>
      </c>
      <c r="CA199">
        <v>0</v>
      </c>
      <c r="CB199">
        <v>0</v>
      </c>
      <c r="CC199">
        <v>0</v>
      </c>
      <c r="CD199">
        <v>0</v>
      </c>
    </row>
    <row r="200" spans="1:82" x14ac:dyDescent="0.25">
      <c r="A200" t="s">
        <v>195</v>
      </c>
      <c r="B200">
        <v>0</v>
      </c>
      <c r="C200">
        <v>0</v>
      </c>
      <c r="D200">
        <v>0</v>
      </c>
      <c r="E200">
        <v>0</v>
      </c>
      <c r="F200">
        <v>0</v>
      </c>
      <c r="G200">
        <v>0</v>
      </c>
      <c r="H200">
        <v>0</v>
      </c>
      <c r="I200">
        <v>0</v>
      </c>
      <c r="J200">
        <v>0</v>
      </c>
      <c r="K200">
        <v>0</v>
      </c>
      <c r="L200">
        <v>0</v>
      </c>
      <c r="M200">
        <v>0</v>
      </c>
      <c r="N200">
        <v>0</v>
      </c>
      <c r="O200">
        <v>0</v>
      </c>
      <c r="P200">
        <v>0.16666666666666699</v>
      </c>
      <c r="Q200">
        <v>0.16666666666666699</v>
      </c>
      <c r="R200">
        <v>0.41666666666666702</v>
      </c>
      <c r="S200">
        <v>0.45833333333333298</v>
      </c>
      <c r="T200">
        <v>0.75</v>
      </c>
      <c r="U200">
        <v>1.4166666666666701</v>
      </c>
      <c r="V200">
        <v>4</v>
      </c>
      <c r="W200">
        <v>5.5</v>
      </c>
      <c r="X200">
        <v>7.5</v>
      </c>
      <c r="Y200">
        <v>14.5</v>
      </c>
      <c r="Z200">
        <v>18.3333333333333</v>
      </c>
      <c r="AA200">
        <v>24.0833333333333</v>
      </c>
      <c r="AB200">
        <v>29.875</v>
      </c>
      <c r="AC200">
        <v>38.3333333333333</v>
      </c>
      <c r="AD200">
        <v>44.4166666666667</v>
      </c>
      <c r="AE200">
        <v>57.4166666666667</v>
      </c>
      <c r="AF200">
        <v>79.125</v>
      </c>
      <c r="AG200">
        <v>107.916666666667</v>
      </c>
      <c r="AH200">
        <v>155.125</v>
      </c>
      <c r="AI200">
        <v>182.375</v>
      </c>
      <c r="AJ200">
        <v>218.125</v>
      </c>
      <c r="AK200">
        <v>235.541666666667</v>
      </c>
      <c r="AL200">
        <v>251.291666666667</v>
      </c>
      <c r="AM200">
        <v>255.25</v>
      </c>
      <c r="AN200">
        <v>246.25</v>
      </c>
      <c r="AO200">
        <v>239.916666666667</v>
      </c>
      <c r="AP200">
        <v>237.458333333333</v>
      </c>
      <c r="AQ200">
        <v>252.625</v>
      </c>
      <c r="AR200">
        <v>235.125</v>
      </c>
      <c r="AS200">
        <v>234.791666666667</v>
      </c>
      <c r="AT200">
        <v>230.75</v>
      </c>
      <c r="AU200">
        <v>236.041666666667</v>
      </c>
      <c r="AV200">
        <v>223.458333333333</v>
      </c>
      <c r="AW200">
        <v>233</v>
      </c>
      <c r="AX200">
        <v>237.083333333333</v>
      </c>
      <c r="AY200">
        <v>243.625</v>
      </c>
      <c r="AZ200">
        <v>277.58333333333297</v>
      </c>
      <c r="BA200">
        <v>275.41666666666703</v>
      </c>
      <c r="BB200">
        <v>285.04166666666703</v>
      </c>
      <c r="BC200">
        <v>302.08333333333297</v>
      </c>
      <c r="BD200">
        <v>315.75</v>
      </c>
      <c r="BE200">
        <v>328.75</v>
      </c>
      <c r="BF200">
        <v>347.04166666666703</v>
      </c>
      <c r="BG200">
        <v>344</v>
      </c>
      <c r="BH200">
        <v>310.70833333333297</v>
      </c>
      <c r="BI200">
        <v>292.66666666666703</v>
      </c>
      <c r="BJ200">
        <v>228.541666666667</v>
      </c>
      <c r="BK200">
        <v>204.75</v>
      </c>
      <c r="BL200">
        <v>179.083333333333</v>
      </c>
      <c r="BM200">
        <v>153.375</v>
      </c>
      <c r="BN200">
        <v>113.208333333333</v>
      </c>
      <c r="BO200">
        <v>81.2916666666667</v>
      </c>
      <c r="BP200">
        <v>53</v>
      </c>
      <c r="BQ200">
        <v>33.2916666666667</v>
      </c>
      <c r="BR200">
        <v>24.5416666666667</v>
      </c>
      <c r="BS200">
        <v>12.9583333333333</v>
      </c>
      <c r="BT200">
        <v>6.7083333333333304</v>
      </c>
      <c r="BU200">
        <v>3.7083333333333299</v>
      </c>
      <c r="BV200">
        <v>2.2083333333333299</v>
      </c>
      <c r="BW200">
        <v>1.3333333333333299</v>
      </c>
      <c r="BX200">
        <v>0.75</v>
      </c>
      <c r="BY200">
        <v>0</v>
      </c>
      <c r="BZ200">
        <v>0</v>
      </c>
      <c r="CA200">
        <v>0</v>
      </c>
      <c r="CB200">
        <v>0</v>
      </c>
      <c r="CC200">
        <v>0</v>
      </c>
      <c r="CD200">
        <v>0</v>
      </c>
    </row>
    <row r="201" spans="1:82" x14ac:dyDescent="0.25">
      <c r="A201" t="s">
        <v>200</v>
      </c>
      <c r="B201">
        <v>0</v>
      </c>
      <c r="C201">
        <v>0</v>
      </c>
      <c r="D201">
        <v>0</v>
      </c>
      <c r="E201">
        <v>0</v>
      </c>
      <c r="F201">
        <v>0</v>
      </c>
      <c r="G20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8.3333333333333301E-2</v>
      </c>
      <c r="AC201">
        <v>0.91666666666666696</v>
      </c>
      <c r="AD201">
        <v>2.7083333333333299</v>
      </c>
      <c r="AE201">
        <v>4.2083333333333304</v>
      </c>
      <c r="AF201">
        <v>8.4583333333333304</v>
      </c>
      <c r="AG201">
        <v>18.2083333333333</v>
      </c>
      <c r="AH201">
        <v>34.7083333333333</v>
      </c>
      <c r="AI201">
        <v>45.0416666666667</v>
      </c>
      <c r="AJ201">
        <v>59.3333333333333</v>
      </c>
      <c r="AK201">
        <v>75.875</v>
      </c>
      <c r="AL201">
        <v>101.875</v>
      </c>
      <c r="AM201">
        <v>124.875</v>
      </c>
      <c r="AN201">
        <v>137.5</v>
      </c>
      <c r="AO201">
        <v>155.791666666667</v>
      </c>
      <c r="AP201">
        <v>175.208333333333</v>
      </c>
      <c r="AQ201">
        <v>209.875</v>
      </c>
      <c r="AR201">
        <v>209.875</v>
      </c>
      <c r="AS201">
        <v>222.25</v>
      </c>
      <c r="AT201">
        <v>240.958333333333</v>
      </c>
      <c r="AU201">
        <v>242.291666666667</v>
      </c>
      <c r="AV201">
        <v>249.291666666667</v>
      </c>
      <c r="AW201">
        <v>261.29166666666703</v>
      </c>
      <c r="AX201">
        <v>272.33333333333297</v>
      </c>
      <c r="AY201">
        <v>282.79166666666703</v>
      </c>
      <c r="AZ201">
        <v>315.95833333333297</v>
      </c>
      <c r="BA201">
        <v>298.66666666666703</v>
      </c>
      <c r="BB201">
        <v>324.125</v>
      </c>
      <c r="BC201">
        <v>334</v>
      </c>
      <c r="BD201">
        <v>360.5</v>
      </c>
      <c r="BE201">
        <v>383.33333333333297</v>
      </c>
      <c r="BF201">
        <v>430.83333333333297</v>
      </c>
      <c r="BG201">
        <v>487.875</v>
      </c>
      <c r="BH201">
        <v>478.75</v>
      </c>
      <c r="BI201">
        <v>414.75</v>
      </c>
      <c r="BJ201">
        <v>303.70833333333297</v>
      </c>
      <c r="BK201">
        <v>264.75</v>
      </c>
      <c r="BL201">
        <v>234.791666666667</v>
      </c>
      <c r="BM201">
        <v>216.125</v>
      </c>
      <c r="BN201">
        <v>198.333333333333</v>
      </c>
      <c r="BO201">
        <v>169</v>
      </c>
      <c r="BP201">
        <v>130.708333333333</v>
      </c>
      <c r="BQ201">
        <v>102.041666666667</v>
      </c>
      <c r="BR201">
        <v>80.7916666666667</v>
      </c>
      <c r="BS201">
        <v>48</v>
      </c>
      <c r="BT201">
        <v>28.2083333333333</v>
      </c>
      <c r="BU201">
        <v>12.2916666666667</v>
      </c>
      <c r="BV201">
        <v>4.9583333333333304</v>
      </c>
      <c r="BW201">
        <v>1.625</v>
      </c>
      <c r="BX201">
        <v>0.125</v>
      </c>
      <c r="BY201">
        <v>0</v>
      </c>
      <c r="BZ201">
        <v>0</v>
      </c>
      <c r="CA201">
        <v>0</v>
      </c>
      <c r="CB201">
        <v>0</v>
      </c>
      <c r="CC201">
        <v>0</v>
      </c>
      <c r="CD201">
        <v>0</v>
      </c>
    </row>
    <row r="202" spans="1:82" x14ac:dyDescent="0.25">
      <c r="A202" t="s">
        <v>201</v>
      </c>
      <c r="B202">
        <v>0</v>
      </c>
      <c r="C202">
        <v>0</v>
      </c>
      <c r="D202">
        <v>0</v>
      </c>
      <c r="E202">
        <v>0</v>
      </c>
      <c r="F202">
        <v>0</v>
      </c>
      <c r="G202">
        <v>0</v>
      </c>
      <c r="H202">
        <v>4.1666666666666699E-2</v>
      </c>
      <c r="I202">
        <v>4.1666666666666699E-2</v>
      </c>
      <c r="J202">
        <v>0.16666666666666699</v>
      </c>
      <c r="K202">
        <v>0.375</v>
      </c>
      <c r="L202">
        <v>0.375</v>
      </c>
      <c r="M202">
        <v>0.54166666666666696</v>
      </c>
      <c r="N202">
        <v>1.625</v>
      </c>
      <c r="O202">
        <v>1.4583333333333299</v>
      </c>
      <c r="P202">
        <v>2.7083333333333299</v>
      </c>
      <c r="Q202">
        <v>4.4583333333333304</v>
      </c>
      <c r="R202">
        <v>7.1666666666666696</v>
      </c>
      <c r="S202">
        <v>10.875</v>
      </c>
      <c r="T202">
        <v>14.5</v>
      </c>
      <c r="U202">
        <v>14.9583333333333</v>
      </c>
      <c r="V202">
        <v>19.5</v>
      </c>
      <c r="W202">
        <v>25.9166666666667</v>
      </c>
      <c r="X202">
        <v>32.6666666666667</v>
      </c>
      <c r="Y202">
        <v>36.2083333333333</v>
      </c>
      <c r="Z202">
        <v>40.625</v>
      </c>
      <c r="AA202">
        <v>44.875</v>
      </c>
      <c r="AB202">
        <v>53.6666666666667</v>
      </c>
      <c r="AC202">
        <v>71.0833333333333</v>
      </c>
      <c r="AD202">
        <v>83.4583333333333</v>
      </c>
      <c r="AE202">
        <v>100.25</v>
      </c>
      <c r="AF202">
        <v>123.791666666667</v>
      </c>
      <c r="AG202">
        <v>153.875</v>
      </c>
      <c r="AH202">
        <v>210.5</v>
      </c>
      <c r="AI202">
        <v>262.75</v>
      </c>
      <c r="AJ202">
        <v>309.25</v>
      </c>
      <c r="AK202">
        <v>344.70833333333297</v>
      </c>
      <c r="AL202">
        <v>374.875</v>
      </c>
      <c r="AM202">
        <v>369.83333333333297</v>
      </c>
      <c r="AN202">
        <v>341.83333333333297</v>
      </c>
      <c r="AO202">
        <v>320.875</v>
      </c>
      <c r="AP202">
        <v>300.16666666666703</v>
      </c>
      <c r="AQ202">
        <v>313.91666666666703</v>
      </c>
      <c r="AR202">
        <v>277.04166666666703</v>
      </c>
      <c r="AS202">
        <v>262.16666666666703</v>
      </c>
      <c r="AT202">
        <v>257.25</v>
      </c>
      <c r="AU202">
        <v>256.16666666666703</v>
      </c>
      <c r="AV202">
        <v>255.125</v>
      </c>
      <c r="AW202">
        <v>256.375</v>
      </c>
      <c r="AX202">
        <v>250.041666666667</v>
      </c>
      <c r="AY202">
        <v>248.541666666667</v>
      </c>
      <c r="AZ202">
        <v>275.08333333333297</v>
      </c>
      <c r="BA202">
        <v>245.333333333333</v>
      </c>
      <c r="BB202">
        <v>240.916666666667</v>
      </c>
      <c r="BC202">
        <v>228.75</v>
      </c>
      <c r="BD202">
        <v>208.625</v>
      </c>
      <c r="BE202">
        <v>189.208333333333</v>
      </c>
      <c r="BF202">
        <v>173.791666666667</v>
      </c>
      <c r="BG202">
        <v>158.5</v>
      </c>
      <c r="BH202">
        <v>137.25</v>
      </c>
      <c r="BI202">
        <v>139.625</v>
      </c>
      <c r="BJ202">
        <v>113.458333333333</v>
      </c>
      <c r="BK202">
        <v>100.666666666667</v>
      </c>
      <c r="BL202">
        <v>97.5833333333333</v>
      </c>
      <c r="BM202">
        <v>85.7083333333333</v>
      </c>
      <c r="BN202">
        <v>77.4166666666667</v>
      </c>
      <c r="BO202">
        <v>72</v>
      </c>
      <c r="BP202">
        <v>58.75</v>
      </c>
      <c r="BQ202">
        <v>38.25</v>
      </c>
      <c r="BR202">
        <v>29.8333333333333</v>
      </c>
      <c r="BS202">
        <v>17.8333333333333</v>
      </c>
      <c r="BT202">
        <v>7.9166666666666696</v>
      </c>
      <c r="BU202">
        <v>5.0416666666666696</v>
      </c>
      <c r="BV202">
        <v>1</v>
      </c>
      <c r="BW202">
        <v>0.54166666666666696</v>
      </c>
      <c r="BX202">
        <v>0.29166666666666702</v>
      </c>
      <c r="BY202">
        <v>0</v>
      </c>
      <c r="BZ202">
        <v>0</v>
      </c>
      <c r="CA202">
        <v>0</v>
      </c>
      <c r="CB202">
        <v>0</v>
      </c>
      <c r="CC202">
        <v>0</v>
      </c>
      <c r="CD202">
        <v>0</v>
      </c>
    </row>
    <row r="203" spans="1:82" x14ac:dyDescent="0.25">
      <c r="A203" t="s">
        <v>208</v>
      </c>
      <c r="B203">
        <v>0</v>
      </c>
      <c r="C203">
        <v>0</v>
      </c>
      <c r="D203">
        <v>0</v>
      </c>
      <c r="E203">
        <v>0</v>
      </c>
      <c r="F203">
        <v>0</v>
      </c>
      <c r="G203">
        <v>0</v>
      </c>
      <c r="H203">
        <v>0</v>
      </c>
      <c r="I203">
        <v>0</v>
      </c>
      <c r="J203">
        <v>0</v>
      </c>
      <c r="K203">
        <v>0</v>
      </c>
      <c r="L203">
        <v>0</v>
      </c>
      <c r="M203">
        <v>0</v>
      </c>
      <c r="N203">
        <v>0</v>
      </c>
      <c r="O203">
        <v>0</v>
      </c>
      <c r="P203">
        <v>0</v>
      </c>
      <c r="Q203">
        <v>0</v>
      </c>
      <c r="R203">
        <v>0</v>
      </c>
      <c r="S203">
        <v>0</v>
      </c>
      <c r="T203">
        <v>0</v>
      </c>
      <c r="U203">
        <v>8.3333333333333301E-2</v>
      </c>
      <c r="V203">
        <v>0.16666666666666699</v>
      </c>
      <c r="W203">
        <v>0.16666666666666699</v>
      </c>
      <c r="X203">
        <v>0.20833333333333301</v>
      </c>
      <c r="Y203">
        <v>0.54166666666666696</v>
      </c>
      <c r="Z203">
        <v>0.625</v>
      </c>
      <c r="AA203">
        <v>1.625</v>
      </c>
      <c r="AB203">
        <v>2.5833333333333299</v>
      </c>
      <c r="AC203">
        <v>4.1666666666666696</v>
      </c>
      <c r="AD203">
        <v>7.125</v>
      </c>
      <c r="AE203">
        <v>9.5833333333333304</v>
      </c>
      <c r="AF203">
        <v>20.2083333333333</v>
      </c>
      <c r="AG203">
        <v>42.9583333333333</v>
      </c>
      <c r="AH203">
        <v>77.25</v>
      </c>
      <c r="AI203">
        <v>98.0416666666667</v>
      </c>
      <c r="AJ203">
        <v>130.375</v>
      </c>
      <c r="AK203">
        <v>149.375</v>
      </c>
      <c r="AL203">
        <v>177.541666666667</v>
      </c>
      <c r="AM203">
        <v>196.208333333333</v>
      </c>
      <c r="AN203">
        <v>210.125</v>
      </c>
      <c r="AO203">
        <v>216.416666666667</v>
      </c>
      <c r="AP203">
        <v>233.041666666667</v>
      </c>
      <c r="AQ203">
        <v>266.91666666666703</v>
      </c>
      <c r="AR203">
        <v>258</v>
      </c>
      <c r="AS203">
        <v>260.16666666666703</v>
      </c>
      <c r="AT203">
        <v>268.875</v>
      </c>
      <c r="AU203">
        <v>259.5</v>
      </c>
      <c r="AV203">
        <v>264.75</v>
      </c>
      <c r="AW203">
        <v>270.41666666666703</v>
      </c>
      <c r="AX203">
        <v>273.08333333333297</v>
      </c>
      <c r="AY203">
        <v>287.125</v>
      </c>
      <c r="AZ203">
        <v>322.25</v>
      </c>
      <c r="BA203">
        <v>305</v>
      </c>
      <c r="BB203">
        <v>320.66666666666703</v>
      </c>
      <c r="BC203">
        <v>337.29166666666703</v>
      </c>
      <c r="BD203">
        <v>350.79166666666703</v>
      </c>
      <c r="BE203">
        <v>373.91666666666703</v>
      </c>
      <c r="BF203">
        <v>419.41666666666703</v>
      </c>
      <c r="BG203">
        <v>396.16666666666703</v>
      </c>
      <c r="BH203">
        <v>322.91666666666703</v>
      </c>
      <c r="BI203">
        <v>284.75</v>
      </c>
      <c r="BJ203">
        <v>216.541666666667</v>
      </c>
      <c r="BK203">
        <v>199.833333333333</v>
      </c>
      <c r="BL203">
        <v>184.958333333333</v>
      </c>
      <c r="BM203">
        <v>172.291666666667</v>
      </c>
      <c r="BN203">
        <v>152.833333333333</v>
      </c>
      <c r="BO203">
        <v>135.291666666667</v>
      </c>
      <c r="BP203">
        <v>101.75</v>
      </c>
      <c r="BQ203">
        <v>73.75</v>
      </c>
      <c r="BR203">
        <v>50.0833333333333</v>
      </c>
      <c r="BS203">
        <v>29.3333333333333</v>
      </c>
      <c r="BT203">
        <v>14.5</v>
      </c>
      <c r="BU203">
        <v>5.25</v>
      </c>
      <c r="BV203">
        <v>2.1666666666666701</v>
      </c>
      <c r="BW203">
        <v>0.91666666666666696</v>
      </c>
      <c r="BX203">
        <v>8.3333333333333301E-2</v>
      </c>
      <c r="BY203">
        <v>0</v>
      </c>
      <c r="BZ203">
        <v>0</v>
      </c>
      <c r="CA203">
        <v>0</v>
      </c>
      <c r="CB203">
        <v>0</v>
      </c>
      <c r="CC203">
        <v>0</v>
      </c>
      <c r="CD203">
        <v>0</v>
      </c>
    </row>
    <row r="204" spans="1:82" x14ac:dyDescent="0.25">
      <c r="A204" t="s">
        <v>202</v>
      </c>
      <c r="B204">
        <v>0</v>
      </c>
      <c r="C204">
        <v>0</v>
      </c>
      <c r="D204">
        <v>0</v>
      </c>
      <c r="E204">
        <v>0</v>
      </c>
      <c r="F204">
        <v>0</v>
      </c>
      <c r="G204">
        <v>0</v>
      </c>
      <c r="H204">
        <v>0</v>
      </c>
      <c r="I204">
        <v>0</v>
      </c>
      <c r="J204">
        <v>0</v>
      </c>
      <c r="K204">
        <v>0</v>
      </c>
      <c r="L204">
        <v>0</v>
      </c>
      <c r="M204">
        <v>0</v>
      </c>
      <c r="N204">
        <v>0</v>
      </c>
      <c r="O204">
        <v>0</v>
      </c>
      <c r="P204">
        <v>0</v>
      </c>
      <c r="Q204">
        <v>0</v>
      </c>
      <c r="R204">
        <v>0</v>
      </c>
      <c r="S204">
        <v>0</v>
      </c>
      <c r="T204">
        <v>0</v>
      </c>
      <c r="U204">
        <v>0</v>
      </c>
      <c r="V204">
        <v>0</v>
      </c>
      <c r="W204">
        <v>8.3333333333333301E-2</v>
      </c>
      <c r="X204">
        <v>0.20833333333333301</v>
      </c>
      <c r="Y204">
        <v>0.25</v>
      </c>
      <c r="Z204">
        <v>0.29166666666666702</v>
      </c>
      <c r="AA204">
        <v>0.54166666666666696</v>
      </c>
      <c r="AB204">
        <v>1.6666666666666701</v>
      </c>
      <c r="AC204">
        <v>3.2083333333333299</v>
      </c>
      <c r="AD204">
        <v>4.2083333333333304</v>
      </c>
      <c r="AE204">
        <v>7.0416666666666696</v>
      </c>
      <c r="AF204">
        <v>16.9166666666667</v>
      </c>
      <c r="AG204">
        <v>34.4166666666667</v>
      </c>
      <c r="AH204">
        <v>63.9166666666667</v>
      </c>
      <c r="AI204">
        <v>89.2916666666667</v>
      </c>
      <c r="AJ204">
        <v>110.208333333333</v>
      </c>
      <c r="AK204">
        <v>129.541666666667</v>
      </c>
      <c r="AL204">
        <v>159.541666666667</v>
      </c>
      <c r="AM204">
        <v>179.333333333333</v>
      </c>
      <c r="AN204">
        <v>191.541666666667</v>
      </c>
      <c r="AO204">
        <v>208.375</v>
      </c>
      <c r="AP204">
        <v>224.583333333333</v>
      </c>
      <c r="AQ204">
        <v>262.54166666666703</v>
      </c>
      <c r="AR204">
        <v>255.375</v>
      </c>
      <c r="AS204">
        <v>256.45833333333297</v>
      </c>
      <c r="AT204">
        <v>260.45833333333297</v>
      </c>
      <c r="AU204">
        <v>269.29166666666703</v>
      </c>
      <c r="AV204">
        <v>268.95833333333297</v>
      </c>
      <c r="AW204">
        <v>278.20833333333297</v>
      </c>
      <c r="AX204">
        <v>285</v>
      </c>
      <c r="AY204">
        <v>284.375</v>
      </c>
      <c r="AZ204">
        <v>325.75</v>
      </c>
      <c r="BA204">
        <v>313.41666666666703</v>
      </c>
      <c r="BB204">
        <v>317.29166666666703</v>
      </c>
      <c r="BC204">
        <v>335.125</v>
      </c>
      <c r="BD204">
        <v>358.29166666666703</v>
      </c>
      <c r="BE204">
        <v>394.125</v>
      </c>
      <c r="BF204">
        <v>425.125</v>
      </c>
      <c r="BG204">
        <v>403.04166666666703</v>
      </c>
      <c r="BH204">
        <v>323.70833333333297</v>
      </c>
      <c r="BI204">
        <v>285.08333333333297</v>
      </c>
      <c r="BJ204">
        <v>224.166666666667</v>
      </c>
      <c r="BK204">
        <v>202.25</v>
      </c>
      <c r="BL204">
        <v>188.333333333333</v>
      </c>
      <c r="BM204">
        <v>185.833333333333</v>
      </c>
      <c r="BN204">
        <v>167.958333333333</v>
      </c>
      <c r="BO204">
        <v>145.75</v>
      </c>
      <c r="BP204">
        <v>115.958333333333</v>
      </c>
      <c r="BQ204">
        <v>87.5833333333333</v>
      </c>
      <c r="BR204">
        <v>60.0416666666667</v>
      </c>
      <c r="BS204">
        <v>29.7916666666667</v>
      </c>
      <c r="BT204">
        <v>15.5416666666667</v>
      </c>
      <c r="BU204">
        <v>6.875</v>
      </c>
      <c r="BV204">
        <v>2</v>
      </c>
      <c r="BW204">
        <v>0.95833333333333304</v>
      </c>
      <c r="BX204">
        <v>0.16666666666666699</v>
      </c>
      <c r="BY204">
        <v>0</v>
      </c>
      <c r="BZ204">
        <v>0</v>
      </c>
      <c r="CA204">
        <v>0</v>
      </c>
      <c r="CB204">
        <v>0</v>
      </c>
      <c r="CC204">
        <v>0</v>
      </c>
      <c r="CD204">
        <v>0</v>
      </c>
    </row>
    <row r="205" spans="1:82" x14ac:dyDescent="0.25">
      <c r="A205" t="s">
        <v>211</v>
      </c>
      <c r="B205">
        <v>0</v>
      </c>
      <c r="C205">
        <v>0</v>
      </c>
      <c r="D205">
        <v>0</v>
      </c>
      <c r="E205">
        <v>0</v>
      </c>
      <c r="F205">
        <v>0</v>
      </c>
      <c r="G205">
        <v>0</v>
      </c>
      <c r="H205">
        <v>0</v>
      </c>
      <c r="I205">
        <v>0</v>
      </c>
      <c r="J205">
        <v>0</v>
      </c>
      <c r="K205">
        <v>0</v>
      </c>
      <c r="L205">
        <v>0</v>
      </c>
      <c r="M205">
        <v>0</v>
      </c>
      <c r="N205">
        <v>0</v>
      </c>
      <c r="O205">
        <v>0</v>
      </c>
      <c r="P205">
        <v>0</v>
      </c>
      <c r="Q205">
        <v>0</v>
      </c>
      <c r="R205">
        <v>0</v>
      </c>
      <c r="S205">
        <v>0</v>
      </c>
      <c r="T205">
        <v>0</v>
      </c>
      <c r="U205">
        <v>0</v>
      </c>
      <c r="V205">
        <v>8.3333333333333301E-2</v>
      </c>
      <c r="W205">
        <v>0.125</v>
      </c>
      <c r="X205">
        <v>8.3333333333333301E-2</v>
      </c>
      <c r="Y205">
        <v>0.29166666666666702</v>
      </c>
      <c r="Z205">
        <v>0.25</v>
      </c>
      <c r="AA205">
        <v>1.4583333333333299</v>
      </c>
      <c r="AB205">
        <v>2.1666666666666701</v>
      </c>
      <c r="AC205">
        <v>4.4583333333333304</v>
      </c>
      <c r="AD205">
        <v>6.5</v>
      </c>
      <c r="AE205">
        <v>8.9583333333333304</v>
      </c>
      <c r="AF205">
        <v>18.75</v>
      </c>
      <c r="AG205">
        <v>36.125</v>
      </c>
      <c r="AH205">
        <v>72.125</v>
      </c>
      <c r="AI205">
        <v>105.291666666667</v>
      </c>
      <c r="AJ205">
        <v>135.291666666667</v>
      </c>
      <c r="AK205">
        <v>151.25</v>
      </c>
      <c r="AL205">
        <v>178.166666666667</v>
      </c>
      <c r="AM205">
        <v>197.5</v>
      </c>
      <c r="AN205">
        <v>211.875</v>
      </c>
      <c r="AO205">
        <v>225.625</v>
      </c>
      <c r="AP205">
        <v>237.541666666667</v>
      </c>
      <c r="AQ205">
        <v>266.5</v>
      </c>
      <c r="AR205">
        <v>254.291666666667</v>
      </c>
      <c r="AS205">
        <v>254.625</v>
      </c>
      <c r="AT205">
        <v>269.04166666666703</v>
      </c>
      <c r="AU205">
        <v>262.83333333333297</v>
      </c>
      <c r="AV205">
        <v>270.29166666666703</v>
      </c>
      <c r="AW205">
        <v>274.58333333333297</v>
      </c>
      <c r="AX205">
        <v>281.25</v>
      </c>
      <c r="AY205">
        <v>279.08333333333297</v>
      </c>
      <c r="AZ205">
        <v>322.25</v>
      </c>
      <c r="BA205">
        <v>305.83333333333297</v>
      </c>
      <c r="BB205">
        <v>317.16666666666703</v>
      </c>
      <c r="BC205">
        <v>330.875</v>
      </c>
      <c r="BD205">
        <v>349.83333333333297</v>
      </c>
      <c r="BE205">
        <v>382.625</v>
      </c>
      <c r="BF205">
        <v>408.45833333333297</v>
      </c>
      <c r="BG205">
        <v>397.04166666666703</v>
      </c>
      <c r="BH205">
        <v>321.91666666666703</v>
      </c>
      <c r="BI205">
        <v>292.33333333333297</v>
      </c>
      <c r="BJ205">
        <v>235.291666666667</v>
      </c>
      <c r="BK205">
        <v>213.125</v>
      </c>
      <c r="BL205">
        <v>196.666666666667</v>
      </c>
      <c r="BM205">
        <v>173.708333333333</v>
      </c>
      <c r="BN205">
        <v>149.791666666667</v>
      </c>
      <c r="BO205">
        <v>123.041666666667</v>
      </c>
      <c r="BP205">
        <v>95.0833333333333</v>
      </c>
      <c r="BQ205">
        <v>66.875</v>
      </c>
      <c r="BR205">
        <v>39.3333333333333</v>
      </c>
      <c r="BS205">
        <v>18.375</v>
      </c>
      <c r="BT205">
        <v>9.125</v>
      </c>
      <c r="BU205">
        <v>2.875</v>
      </c>
      <c r="BV205">
        <v>1.625</v>
      </c>
      <c r="BW205">
        <v>0.33333333333333298</v>
      </c>
      <c r="BX205">
        <v>0</v>
      </c>
      <c r="BY205">
        <v>0</v>
      </c>
      <c r="BZ205">
        <v>0</v>
      </c>
      <c r="CA205">
        <v>0</v>
      </c>
      <c r="CB205">
        <v>0</v>
      </c>
      <c r="CC205">
        <v>0</v>
      </c>
      <c r="CD205">
        <v>0</v>
      </c>
    </row>
    <row r="206" spans="1:82" x14ac:dyDescent="0.25">
      <c r="A206" t="s">
        <v>205</v>
      </c>
      <c r="B206">
        <v>0</v>
      </c>
      <c r="C206">
        <v>0</v>
      </c>
      <c r="D206">
        <v>0</v>
      </c>
      <c r="E206">
        <v>0</v>
      </c>
      <c r="F206">
        <v>0</v>
      </c>
      <c r="G206">
        <v>0</v>
      </c>
      <c r="H206">
        <v>0</v>
      </c>
      <c r="I206">
        <v>0</v>
      </c>
      <c r="J206">
        <v>0</v>
      </c>
      <c r="K206">
        <v>0</v>
      </c>
      <c r="L206">
        <v>0</v>
      </c>
      <c r="M206">
        <v>0</v>
      </c>
      <c r="N206">
        <v>0</v>
      </c>
      <c r="O206">
        <v>0</v>
      </c>
      <c r="P206">
        <v>0</v>
      </c>
      <c r="Q206">
        <v>0</v>
      </c>
      <c r="R206">
        <v>0</v>
      </c>
      <c r="S206">
        <v>0</v>
      </c>
      <c r="T206">
        <v>0</v>
      </c>
      <c r="U206">
        <v>8.3333333333333301E-2</v>
      </c>
      <c r="V206">
        <v>0.16666666666666699</v>
      </c>
      <c r="W206">
        <v>0.16666666666666699</v>
      </c>
      <c r="X206">
        <v>0.20833333333333301</v>
      </c>
      <c r="Y206">
        <v>0.54166666666666696</v>
      </c>
      <c r="Z206">
        <v>0.625</v>
      </c>
      <c r="AA206">
        <v>1.625</v>
      </c>
      <c r="AB206">
        <v>2.5833333333333299</v>
      </c>
      <c r="AC206">
        <v>4.1666666666666696</v>
      </c>
      <c r="AD206">
        <v>7.125</v>
      </c>
      <c r="AE206">
        <v>9.5833333333333304</v>
      </c>
      <c r="AF206">
        <v>20.2083333333333</v>
      </c>
      <c r="AG206">
        <v>42.9583333333333</v>
      </c>
      <c r="AH206">
        <v>77.25</v>
      </c>
      <c r="AI206">
        <v>98.0416666666667</v>
      </c>
      <c r="AJ206">
        <v>130.375</v>
      </c>
      <c r="AK206">
        <v>149.375</v>
      </c>
      <c r="AL206">
        <v>177.541666666667</v>
      </c>
      <c r="AM206">
        <v>196.208333333333</v>
      </c>
      <c r="AN206">
        <v>210.125</v>
      </c>
      <c r="AO206">
        <v>216.416666666667</v>
      </c>
      <c r="AP206">
        <v>233.041666666667</v>
      </c>
      <c r="AQ206">
        <v>266.91666666666703</v>
      </c>
      <c r="AR206">
        <v>258</v>
      </c>
      <c r="AS206">
        <v>260.16666666666703</v>
      </c>
      <c r="AT206">
        <v>268.875</v>
      </c>
      <c r="AU206">
        <v>259.5</v>
      </c>
      <c r="AV206">
        <v>264.75</v>
      </c>
      <c r="AW206">
        <v>270.41666666666703</v>
      </c>
      <c r="AX206">
        <v>273.08333333333297</v>
      </c>
      <c r="AY206">
        <v>287.125</v>
      </c>
      <c r="AZ206">
        <v>322.25</v>
      </c>
      <c r="BA206">
        <v>305</v>
      </c>
      <c r="BB206">
        <v>320.66666666666703</v>
      </c>
      <c r="BC206">
        <v>337.29166666666703</v>
      </c>
      <c r="BD206">
        <v>350.79166666666703</v>
      </c>
      <c r="BE206">
        <v>373.91666666666703</v>
      </c>
      <c r="BF206">
        <v>419.41666666666703</v>
      </c>
      <c r="BG206">
        <v>396.16666666666703</v>
      </c>
      <c r="BH206">
        <v>322.91666666666703</v>
      </c>
      <c r="BI206">
        <v>284.75</v>
      </c>
      <c r="BJ206">
        <v>216.541666666667</v>
      </c>
      <c r="BK206">
        <v>199.833333333333</v>
      </c>
      <c r="BL206">
        <v>184.958333333333</v>
      </c>
      <c r="BM206">
        <v>172.291666666667</v>
      </c>
      <c r="BN206">
        <v>152.833333333333</v>
      </c>
      <c r="BO206">
        <v>135.291666666667</v>
      </c>
      <c r="BP206">
        <v>101.75</v>
      </c>
      <c r="BQ206">
        <v>73.75</v>
      </c>
      <c r="BR206">
        <v>50.0833333333333</v>
      </c>
      <c r="BS206">
        <v>29.3333333333333</v>
      </c>
      <c r="BT206">
        <v>14.5</v>
      </c>
      <c r="BU206">
        <v>5.25</v>
      </c>
      <c r="BV206">
        <v>2.1666666666666701</v>
      </c>
      <c r="BW206">
        <v>0.91666666666666696</v>
      </c>
      <c r="BX206">
        <v>8.3333333333333301E-2</v>
      </c>
      <c r="BY206">
        <v>0</v>
      </c>
      <c r="BZ206">
        <v>0</v>
      </c>
      <c r="CA206">
        <v>0</v>
      </c>
      <c r="CB206">
        <v>0</v>
      </c>
      <c r="CC206">
        <v>0</v>
      </c>
      <c r="CD206">
        <v>0</v>
      </c>
    </row>
    <row r="207" spans="1:82" x14ac:dyDescent="0.25">
      <c r="A207" t="s">
        <v>207</v>
      </c>
      <c r="B207">
        <v>0</v>
      </c>
      <c r="C207">
        <v>0</v>
      </c>
      <c r="D207">
        <v>0</v>
      </c>
      <c r="E207">
        <v>0</v>
      </c>
      <c r="F207">
        <v>0</v>
      </c>
      <c r="G207">
        <v>0</v>
      </c>
      <c r="H207">
        <v>0</v>
      </c>
      <c r="I207">
        <v>0</v>
      </c>
      <c r="J207">
        <v>0</v>
      </c>
      <c r="K207">
        <v>0</v>
      </c>
      <c r="L207">
        <v>0</v>
      </c>
      <c r="M207">
        <v>0</v>
      </c>
      <c r="N207">
        <v>0</v>
      </c>
      <c r="O207">
        <v>0</v>
      </c>
      <c r="P207">
        <v>0</v>
      </c>
      <c r="Q207">
        <v>0</v>
      </c>
      <c r="R207">
        <v>0</v>
      </c>
      <c r="S207">
        <v>0</v>
      </c>
      <c r="T207">
        <v>0</v>
      </c>
      <c r="U207">
        <v>0</v>
      </c>
      <c r="V207">
        <v>0</v>
      </c>
      <c r="W207">
        <v>0.16666666666666699</v>
      </c>
      <c r="X207">
        <v>0.29166666666666702</v>
      </c>
      <c r="Y207">
        <v>0.375</v>
      </c>
      <c r="Z207">
        <v>0.54166666666666696</v>
      </c>
      <c r="AA207">
        <v>0.875</v>
      </c>
      <c r="AB207">
        <v>1.5833333333333299</v>
      </c>
      <c r="AC207">
        <v>1.375</v>
      </c>
      <c r="AD207">
        <v>4.3333333333333304</v>
      </c>
      <c r="AE207">
        <v>6.4166666666666696</v>
      </c>
      <c r="AF207">
        <v>9.5416666666666696</v>
      </c>
      <c r="AG207">
        <v>30.2083333333333</v>
      </c>
      <c r="AH207">
        <v>52.0833333333333</v>
      </c>
      <c r="AI207">
        <v>75.3333333333333</v>
      </c>
      <c r="AJ207">
        <v>100.083333333333</v>
      </c>
      <c r="AK207">
        <v>109.416666666667</v>
      </c>
      <c r="AL207">
        <v>132.875</v>
      </c>
      <c r="AM207">
        <v>168.25</v>
      </c>
      <c r="AN207">
        <v>179.5</v>
      </c>
      <c r="AO207">
        <v>195.208333333333</v>
      </c>
      <c r="AP207">
        <v>210.791666666667</v>
      </c>
      <c r="AQ207">
        <v>245.583333333333</v>
      </c>
      <c r="AR207">
        <v>246.125</v>
      </c>
      <c r="AS207">
        <v>248.708333333333</v>
      </c>
      <c r="AT207">
        <v>253.25</v>
      </c>
      <c r="AU207">
        <v>257.33333333333297</v>
      </c>
      <c r="AV207">
        <v>266.16666666666703</v>
      </c>
      <c r="AW207">
        <v>269.33333333333297</v>
      </c>
      <c r="AX207">
        <v>274.20833333333297</v>
      </c>
      <c r="AY207">
        <v>279.79166666666703</v>
      </c>
      <c r="AZ207">
        <v>320.45833333333297</v>
      </c>
      <c r="BA207">
        <v>305.25</v>
      </c>
      <c r="BB207">
        <v>316.625</v>
      </c>
      <c r="BC207">
        <v>331.375</v>
      </c>
      <c r="BD207">
        <v>340.58333333333297</v>
      </c>
      <c r="BE207">
        <v>369.04166666666703</v>
      </c>
      <c r="BF207">
        <v>410.16666666666703</v>
      </c>
      <c r="BG207">
        <v>447</v>
      </c>
      <c r="BH207">
        <v>432.75</v>
      </c>
      <c r="BI207">
        <v>378.04166666666703</v>
      </c>
      <c r="BJ207">
        <v>283.125</v>
      </c>
      <c r="BK207">
        <v>241.125</v>
      </c>
      <c r="BL207">
        <v>216.833333333333</v>
      </c>
      <c r="BM207">
        <v>197.958333333333</v>
      </c>
      <c r="BN207">
        <v>167.916666666667</v>
      </c>
      <c r="BO207">
        <v>130.583333333333</v>
      </c>
      <c r="BP207">
        <v>100.083333333333</v>
      </c>
      <c r="BQ207">
        <v>66</v>
      </c>
      <c r="BR207">
        <v>45.2083333333333</v>
      </c>
      <c r="BS207">
        <v>22.9166666666667</v>
      </c>
      <c r="BT207">
        <v>10.5833333333333</v>
      </c>
      <c r="BU207">
        <v>4.2083333333333304</v>
      </c>
      <c r="BV207">
        <v>1.75</v>
      </c>
      <c r="BW207">
        <v>0.66666666666666696</v>
      </c>
      <c r="BX207">
        <v>0</v>
      </c>
      <c r="BY207">
        <v>0</v>
      </c>
      <c r="BZ207">
        <v>0</v>
      </c>
      <c r="CA207">
        <v>0</v>
      </c>
      <c r="CB207">
        <v>0</v>
      </c>
      <c r="CC207">
        <v>0</v>
      </c>
      <c r="CD207">
        <v>0</v>
      </c>
    </row>
    <row r="208" spans="1:82" x14ac:dyDescent="0.25">
      <c r="A208" t="s">
        <v>204</v>
      </c>
      <c r="B208">
        <v>0</v>
      </c>
      <c r="C208">
        <v>0</v>
      </c>
      <c r="D208">
        <v>0</v>
      </c>
      <c r="E208">
        <v>0</v>
      </c>
      <c r="F208">
        <v>0</v>
      </c>
      <c r="G208">
        <v>0</v>
      </c>
      <c r="H208">
        <v>0</v>
      </c>
      <c r="I208">
        <v>0</v>
      </c>
      <c r="J208">
        <v>0</v>
      </c>
      <c r="K208">
        <v>0</v>
      </c>
      <c r="L208">
        <v>0</v>
      </c>
      <c r="M208">
        <v>0</v>
      </c>
      <c r="N208">
        <v>0</v>
      </c>
      <c r="O208">
        <v>0</v>
      </c>
      <c r="P208">
        <v>0</v>
      </c>
      <c r="Q208">
        <v>0</v>
      </c>
      <c r="R208">
        <v>0</v>
      </c>
      <c r="S208">
        <v>0</v>
      </c>
      <c r="T208">
        <v>0</v>
      </c>
      <c r="U208">
        <v>0</v>
      </c>
      <c r="V208">
        <v>0</v>
      </c>
      <c r="W208">
        <v>0.125</v>
      </c>
      <c r="X208">
        <v>0.29166666666666702</v>
      </c>
      <c r="Y208">
        <v>0.29166666666666702</v>
      </c>
      <c r="Z208">
        <v>1.4583333333333299</v>
      </c>
      <c r="AA208">
        <v>3.2083333333333299</v>
      </c>
      <c r="AB208">
        <v>3.7083333333333299</v>
      </c>
      <c r="AC208">
        <v>6.9166666666666696</v>
      </c>
      <c r="AD208">
        <v>10.2916666666667</v>
      </c>
      <c r="AE208">
        <v>15.5833333333333</v>
      </c>
      <c r="AF208">
        <v>27.3333333333333</v>
      </c>
      <c r="AG208">
        <v>53.125</v>
      </c>
      <c r="AH208">
        <v>98.625</v>
      </c>
      <c r="AI208">
        <v>127.833333333333</v>
      </c>
      <c r="AJ208">
        <v>157.416666666667</v>
      </c>
      <c r="AK208">
        <v>177.25</v>
      </c>
      <c r="AL208">
        <v>197.041666666667</v>
      </c>
      <c r="AM208">
        <v>218.458333333333</v>
      </c>
      <c r="AN208">
        <v>225.208333333333</v>
      </c>
      <c r="AO208">
        <v>231.916666666667</v>
      </c>
      <c r="AP208">
        <v>238.541666666667</v>
      </c>
      <c r="AQ208">
        <v>275.58333333333297</v>
      </c>
      <c r="AR208">
        <v>255.833333333333</v>
      </c>
      <c r="AS208">
        <v>262.25</v>
      </c>
      <c r="AT208">
        <v>261.45833333333297</v>
      </c>
      <c r="AU208">
        <v>258.95833333333297</v>
      </c>
      <c r="AV208">
        <v>268.95833333333297</v>
      </c>
      <c r="AW208">
        <v>274.125</v>
      </c>
      <c r="AX208">
        <v>273.45833333333297</v>
      </c>
      <c r="AY208">
        <v>280.95833333333297</v>
      </c>
      <c r="AZ208">
        <v>321.95833333333297</v>
      </c>
      <c r="BA208">
        <v>307.75</v>
      </c>
      <c r="BB208">
        <v>323.70833333333297</v>
      </c>
      <c r="BC208">
        <v>337.20833333333297</v>
      </c>
      <c r="BD208">
        <v>354.58333333333297</v>
      </c>
      <c r="BE208">
        <v>393.5</v>
      </c>
      <c r="BF208">
        <v>398.95833333333297</v>
      </c>
      <c r="BG208">
        <v>353.91666666666703</v>
      </c>
      <c r="BH208">
        <v>292.5</v>
      </c>
      <c r="BI208">
        <v>269.66666666666703</v>
      </c>
      <c r="BJ208">
        <v>221.833333333333</v>
      </c>
      <c r="BK208">
        <v>202.166666666667</v>
      </c>
      <c r="BL208">
        <v>185.916666666667</v>
      </c>
      <c r="BM208">
        <v>161.916666666667</v>
      </c>
      <c r="BN208">
        <v>140.25</v>
      </c>
      <c r="BO208">
        <v>106.375</v>
      </c>
      <c r="BP208">
        <v>80.7083333333333</v>
      </c>
      <c r="BQ208">
        <v>50.875</v>
      </c>
      <c r="BR208">
        <v>30.125</v>
      </c>
      <c r="BS208">
        <v>12.625</v>
      </c>
      <c r="BT208">
        <v>4.2916666666666696</v>
      </c>
      <c r="BU208">
        <v>2.5416666666666701</v>
      </c>
      <c r="BV208">
        <v>0.41666666666666702</v>
      </c>
      <c r="BW208">
        <v>0</v>
      </c>
      <c r="BX208">
        <v>0</v>
      </c>
      <c r="BY208">
        <v>0</v>
      </c>
      <c r="BZ208">
        <v>0</v>
      </c>
      <c r="CA208">
        <v>0</v>
      </c>
      <c r="CB208">
        <v>0</v>
      </c>
      <c r="CC208">
        <v>0</v>
      </c>
      <c r="CD208">
        <v>0</v>
      </c>
    </row>
    <row r="209" spans="1:82" x14ac:dyDescent="0.25">
      <c r="A209" t="s">
        <v>210</v>
      </c>
      <c r="B209">
        <v>0</v>
      </c>
      <c r="C209">
        <v>0</v>
      </c>
      <c r="D209">
        <v>0</v>
      </c>
      <c r="E209">
        <v>0</v>
      </c>
      <c r="F209">
        <v>0</v>
      </c>
      <c r="G209">
        <v>0</v>
      </c>
      <c r="H209">
        <v>0</v>
      </c>
      <c r="I209">
        <v>0</v>
      </c>
      <c r="J209">
        <v>0</v>
      </c>
      <c r="K209">
        <v>0</v>
      </c>
      <c r="L209">
        <v>0</v>
      </c>
      <c r="M209">
        <v>0</v>
      </c>
      <c r="N209">
        <v>0</v>
      </c>
      <c r="O209">
        <v>0</v>
      </c>
      <c r="P209">
        <v>0</v>
      </c>
      <c r="Q209">
        <v>0</v>
      </c>
      <c r="R209">
        <v>0</v>
      </c>
      <c r="S209">
        <v>0</v>
      </c>
      <c r="T209">
        <v>0</v>
      </c>
      <c r="U209">
        <v>0</v>
      </c>
      <c r="V209">
        <v>0</v>
      </c>
      <c r="W209">
        <v>0.125</v>
      </c>
      <c r="X209">
        <v>0.29166666666666702</v>
      </c>
      <c r="Y209">
        <v>0.29166666666666702</v>
      </c>
      <c r="Z209">
        <v>1.4583333333333299</v>
      </c>
      <c r="AA209">
        <v>3.2083333333333299</v>
      </c>
      <c r="AB209">
        <v>3.7083333333333299</v>
      </c>
      <c r="AC209">
        <v>6.9166666666666696</v>
      </c>
      <c r="AD209">
        <v>10.2916666666667</v>
      </c>
      <c r="AE209">
        <v>15.5833333333333</v>
      </c>
      <c r="AF209">
        <v>27.3333333333333</v>
      </c>
      <c r="AG209">
        <v>53.125</v>
      </c>
      <c r="AH209">
        <v>98.625</v>
      </c>
      <c r="AI209">
        <v>127.833333333333</v>
      </c>
      <c r="AJ209">
        <v>157.416666666667</v>
      </c>
      <c r="AK209">
        <v>177.25</v>
      </c>
      <c r="AL209">
        <v>197.041666666667</v>
      </c>
      <c r="AM209">
        <v>218.458333333333</v>
      </c>
      <c r="AN209">
        <v>225.208333333333</v>
      </c>
      <c r="AO209">
        <v>231.916666666667</v>
      </c>
      <c r="AP209">
        <v>238.541666666667</v>
      </c>
      <c r="AQ209">
        <v>275.58333333333297</v>
      </c>
      <c r="AR209">
        <v>255.833333333333</v>
      </c>
      <c r="AS209">
        <v>262.25</v>
      </c>
      <c r="AT209">
        <v>261.45833333333297</v>
      </c>
      <c r="AU209">
        <v>258.95833333333297</v>
      </c>
      <c r="AV209">
        <v>268.95833333333297</v>
      </c>
      <c r="AW209">
        <v>274.125</v>
      </c>
      <c r="AX209">
        <v>273.45833333333297</v>
      </c>
      <c r="AY209">
        <v>280.95833333333297</v>
      </c>
      <c r="AZ209">
        <v>321.95833333333297</v>
      </c>
      <c r="BA209">
        <v>307.75</v>
      </c>
      <c r="BB209">
        <v>323.70833333333297</v>
      </c>
      <c r="BC209">
        <v>337.20833333333297</v>
      </c>
      <c r="BD209">
        <v>354.58333333333297</v>
      </c>
      <c r="BE209">
        <v>393.5</v>
      </c>
      <c r="BF209">
        <v>398.95833333333297</v>
      </c>
      <c r="BG209">
        <v>353.91666666666703</v>
      </c>
      <c r="BH209">
        <v>292.5</v>
      </c>
      <c r="BI209">
        <v>269.66666666666703</v>
      </c>
      <c r="BJ209">
        <v>221.833333333333</v>
      </c>
      <c r="BK209">
        <v>202.166666666667</v>
      </c>
      <c r="BL209">
        <v>185.916666666667</v>
      </c>
      <c r="BM209">
        <v>161.916666666667</v>
      </c>
      <c r="BN209">
        <v>140.25</v>
      </c>
      <c r="BO209">
        <v>106.375</v>
      </c>
      <c r="BP209">
        <v>80.7083333333333</v>
      </c>
      <c r="BQ209">
        <v>50.875</v>
      </c>
      <c r="BR209">
        <v>30.125</v>
      </c>
      <c r="BS209">
        <v>12.625</v>
      </c>
      <c r="BT209">
        <v>4.2916666666666696</v>
      </c>
      <c r="BU209">
        <v>2.5416666666666701</v>
      </c>
      <c r="BV209">
        <v>0.41666666666666702</v>
      </c>
      <c r="BW209">
        <v>0</v>
      </c>
      <c r="BX209">
        <v>0</v>
      </c>
      <c r="BY209">
        <v>0</v>
      </c>
      <c r="BZ209">
        <v>0</v>
      </c>
      <c r="CA209">
        <v>0</v>
      </c>
      <c r="CB209">
        <v>0</v>
      </c>
      <c r="CC209">
        <v>0</v>
      </c>
      <c r="CD209">
        <v>0</v>
      </c>
    </row>
    <row r="210" spans="1:82" x14ac:dyDescent="0.25">
      <c r="A210" t="s">
        <v>203</v>
      </c>
      <c r="B210">
        <v>0</v>
      </c>
      <c r="C210">
        <v>0</v>
      </c>
      <c r="D210">
        <v>0</v>
      </c>
      <c r="E210">
        <v>0</v>
      </c>
      <c r="F210">
        <v>0</v>
      </c>
      <c r="G210">
        <v>0</v>
      </c>
      <c r="H210">
        <v>0</v>
      </c>
      <c r="I210">
        <v>0</v>
      </c>
      <c r="J210">
        <v>0</v>
      </c>
      <c r="K210">
        <v>0</v>
      </c>
      <c r="L210">
        <v>0</v>
      </c>
      <c r="M210">
        <v>0</v>
      </c>
      <c r="N210">
        <v>0</v>
      </c>
      <c r="O210">
        <v>0</v>
      </c>
      <c r="P210">
        <v>0</v>
      </c>
      <c r="Q210">
        <v>0</v>
      </c>
      <c r="R210">
        <v>0</v>
      </c>
      <c r="S210">
        <v>0</v>
      </c>
      <c r="T210">
        <v>0</v>
      </c>
      <c r="U210">
        <v>8.3333333333333301E-2</v>
      </c>
      <c r="V210">
        <v>0.16666666666666699</v>
      </c>
      <c r="W210">
        <v>0.16666666666666699</v>
      </c>
      <c r="X210">
        <v>0.20833333333333301</v>
      </c>
      <c r="Y210">
        <v>0.54166666666666696</v>
      </c>
      <c r="Z210">
        <v>0.625</v>
      </c>
      <c r="AA210">
        <v>1.625</v>
      </c>
      <c r="AB210">
        <v>2.5833333333333299</v>
      </c>
      <c r="AC210">
        <v>4.1666666666666696</v>
      </c>
      <c r="AD210">
        <v>7.125</v>
      </c>
      <c r="AE210">
        <v>9.5833333333333304</v>
      </c>
      <c r="AF210">
        <v>20.2083333333333</v>
      </c>
      <c r="AG210">
        <v>42.9583333333333</v>
      </c>
      <c r="AH210">
        <v>77.25</v>
      </c>
      <c r="AI210">
        <v>98.0416666666667</v>
      </c>
      <c r="AJ210">
        <v>130.375</v>
      </c>
      <c r="AK210">
        <v>149.375</v>
      </c>
      <c r="AL210">
        <v>177.541666666667</v>
      </c>
      <c r="AM210">
        <v>196.208333333333</v>
      </c>
      <c r="AN210">
        <v>210.125</v>
      </c>
      <c r="AO210">
        <v>216.416666666667</v>
      </c>
      <c r="AP210">
        <v>233.041666666667</v>
      </c>
      <c r="AQ210">
        <v>266.91666666666703</v>
      </c>
      <c r="AR210">
        <v>258</v>
      </c>
      <c r="AS210">
        <v>260.16666666666703</v>
      </c>
      <c r="AT210">
        <v>268.875</v>
      </c>
      <c r="AU210">
        <v>259.5</v>
      </c>
      <c r="AV210">
        <v>264.75</v>
      </c>
      <c r="AW210">
        <v>270.41666666666703</v>
      </c>
      <c r="AX210">
        <v>273.08333333333297</v>
      </c>
      <c r="AY210">
        <v>287.125</v>
      </c>
      <c r="AZ210">
        <v>322.25</v>
      </c>
      <c r="BA210">
        <v>305</v>
      </c>
      <c r="BB210">
        <v>320.66666666666703</v>
      </c>
      <c r="BC210">
        <v>337.29166666666703</v>
      </c>
      <c r="BD210">
        <v>350.79166666666703</v>
      </c>
      <c r="BE210">
        <v>373.91666666666703</v>
      </c>
      <c r="BF210">
        <v>419.41666666666703</v>
      </c>
      <c r="BG210">
        <v>396.16666666666703</v>
      </c>
      <c r="BH210">
        <v>322.91666666666703</v>
      </c>
      <c r="BI210">
        <v>284.75</v>
      </c>
      <c r="BJ210">
        <v>216.541666666667</v>
      </c>
      <c r="BK210">
        <v>199.833333333333</v>
      </c>
      <c r="BL210">
        <v>184.958333333333</v>
      </c>
      <c r="BM210">
        <v>172.291666666667</v>
      </c>
      <c r="BN210">
        <v>152.833333333333</v>
      </c>
      <c r="BO210">
        <v>135.291666666667</v>
      </c>
      <c r="BP210">
        <v>101.75</v>
      </c>
      <c r="BQ210">
        <v>73.75</v>
      </c>
      <c r="BR210">
        <v>50.0833333333333</v>
      </c>
      <c r="BS210">
        <v>29.3333333333333</v>
      </c>
      <c r="BT210">
        <v>14.5</v>
      </c>
      <c r="BU210">
        <v>5.25</v>
      </c>
      <c r="BV210">
        <v>2.1666666666666701</v>
      </c>
      <c r="BW210">
        <v>0.91666666666666696</v>
      </c>
      <c r="BX210">
        <v>8.3333333333333301E-2</v>
      </c>
      <c r="BY210">
        <v>0</v>
      </c>
      <c r="BZ210">
        <v>0</v>
      </c>
      <c r="CA210">
        <v>0</v>
      </c>
      <c r="CB210">
        <v>0</v>
      </c>
      <c r="CC210">
        <v>0</v>
      </c>
      <c r="CD210">
        <v>0</v>
      </c>
    </row>
    <row r="211" spans="1:82" x14ac:dyDescent="0.25">
      <c r="A211" t="s">
        <v>209</v>
      </c>
      <c r="B211">
        <v>0</v>
      </c>
      <c r="C211">
        <v>0</v>
      </c>
      <c r="D211">
        <v>0</v>
      </c>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8.3333333333333301E-2</v>
      </c>
      <c r="AE211">
        <v>0.54166666666666696</v>
      </c>
      <c r="AF211">
        <v>0.875</v>
      </c>
      <c r="AG211">
        <v>1.4166666666666701</v>
      </c>
      <c r="AH211">
        <v>3.5</v>
      </c>
      <c r="AI211">
        <v>9.125</v>
      </c>
      <c r="AJ211">
        <v>22.5</v>
      </c>
      <c r="AK211">
        <v>33.3333333333333</v>
      </c>
      <c r="AL211">
        <v>45.8333333333333</v>
      </c>
      <c r="AM211">
        <v>60.0416666666667</v>
      </c>
      <c r="AN211">
        <v>87.0416666666667</v>
      </c>
      <c r="AO211">
        <v>115.666666666667</v>
      </c>
      <c r="AP211">
        <v>136.833333333333</v>
      </c>
      <c r="AQ211">
        <v>176.291666666667</v>
      </c>
      <c r="AR211">
        <v>195.166666666667</v>
      </c>
      <c r="AS211">
        <v>226.291666666667</v>
      </c>
      <c r="AT211">
        <v>242.833333333333</v>
      </c>
      <c r="AU211">
        <v>256</v>
      </c>
      <c r="AV211">
        <v>282.20833333333297</v>
      </c>
      <c r="AW211">
        <v>293.625</v>
      </c>
      <c r="AX211">
        <v>301.58333333333297</v>
      </c>
      <c r="AY211">
        <v>319.375</v>
      </c>
      <c r="AZ211">
        <v>372.29166666666703</v>
      </c>
      <c r="BA211">
        <v>354.91666666666703</v>
      </c>
      <c r="BB211">
        <v>384.54166666666703</v>
      </c>
      <c r="BC211">
        <v>399</v>
      </c>
      <c r="BD211">
        <v>399.08333333333297</v>
      </c>
      <c r="BE211">
        <v>399.5</v>
      </c>
      <c r="BF211">
        <v>413.79166666666703</v>
      </c>
      <c r="BG211">
        <v>463.45833333333297</v>
      </c>
      <c r="BH211">
        <v>545.875</v>
      </c>
      <c r="BI211">
        <v>661.25</v>
      </c>
      <c r="BJ211">
        <v>498.29166666666703</v>
      </c>
      <c r="BK211">
        <v>349.91666666666703</v>
      </c>
      <c r="BL211">
        <v>267.375</v>
      </c>
      <c r="BM211">
        <v>195.291666666667</v>
      </c>
      <c r="BN211">
        <v>128.666666666667</v>
      </c>
      <c r="BO211">
        <v>66</v>
      </c>
      <c r="BP211">
        <v>28.4583333333333</v>
      </c>
      <c r="BQ211">
        <v>15.1666666666667</v>
      </c>
      <c r="BR211">
        <v>5.0416666666666696</v>
      </c>
      <c r="BS211">
        <v>0.95833333333333304</v>
      </c>
      <c r="BT211">
        <v>0.625</v>
      </c>
      <c r="BU211">
        <v>0.33333333333333298</v>
      </c>
      <c r="BV211">
        <v>0</v>
      </c>
      <c r="BW211">
        <v>0</v>
      </c>
      <c r="BX211">
        <v>0</v>
      </c>
      <c r="BY211">
        <v>0</v>
      </c>
      <c r="BZ211">
        <v>0</v>
      </c>
      <c r="CA211">
        <v>0</v>
      </c>
      <c r="CB211">
        <v>0</v>
      </c>
      <c r="CC211">
        <v>0</v>
      </c>
      <c r="CD211">
        <v>0</v>
      </c>
    </row>
    <row r="212" spans="1:82" x14ac:dyDescent="0.25">
      <c r="A212" t="s">
        <v>206</v>
      </c>
      <c r="B212">
        <v>0</v>
      </c>
      <c r="C212">
        <v>0</v>
      </c>
      <c r="D212">
        <v>0</v>
      </c>
      <c r="E212">
        <v>0</v>
      </c>
      <c r="F212">
        <v>0</v>
      </c>
      <c r="G212">
        <v>0</v>
      </c>
      <c r="H212">
        <v>0</v>
      </c>
      <c r="I212">
        <v>0</v>
      </c>
      <c r="J212">
        <v>0</v>
      </c>
      <c r="K212">
        <v>0</v>
      </c>
      <c r="L212">
        <v>0</v>
      </c>
      <c r="M212">
        <v>0</v>
      </c>
      <c r="N212">
        <v>0</v>
      </c>
      <c r="O212">
        <v>0</v>
      </c>
      <c r="P212">
        <v>0</v>
      </c>
      <c r="Q212">
        <v>0</v>
      </c>
      <c r="R212">
        <v>0</v>
      </c>
      <c r="S212">
        <v>0</v>
      </c>
      <c r="T212">
        <v>0</v>
      </c>
      <c r="U212">
        <v>0</v>
      </c>
      <c r="V212">
        <v>0</v>
      </c>
      <c r="W212">
        <v>0.125</v>
      </c>
      <c r="X212">
        <v>0.29166666666666702</v>
      </c>
      <c r="Y212">
        <v>0.29166666666666702</v>
      </c>
      <c r="Z212">
        <v>1.4583333333333299</v>
      </c>
      <c r="AA212">
        <v>3.2083333333333299</v>
      </c>
      <c r="AB212">
        <v>3.7083333333333299</v>
      </c>
      <c r="AC212">
        <v>6.9166666666666696</v>
      </c>
      <c r="AD212">
        <v>10.2916666666667</v>
      </c>
      <c r="AE212">
        <v>15.5833333333333</v>
      </c>
      <c r="AF212">
        <v>27.3333333333333</v>
      </c>
      <c r="AG212">
        <v>53.125</v>
      </c>
      <c r="AH212">
        <v>98.625</v>
      </c>
      <c r="AI212">
        <v>127.833333333333</v>
      </c>
      <c r="AJ212">
        <v>157.416666666667</v>
      </c>
      <c r="AK212">
        <v>177.25</v>
      </c>
      <c r="AL212">
        <v>197.041666666667</v>
      </c>
      <c r="AM212">
        <v>218.458333333333</v>
      </c>
      <c r="AN212">
        <v>225.208333333333</v>
      </c>
      <c r="AO212">
        <v>231.916666666667</v>
      </c>
      <c r="AP212">
        <v>238.541666666667</v>
      </c>
      <c r="AQ212">
        <v>275.58333333333297</v>
      </c>
      <c r="AR212">
        <v>255.833333333333</v>
      </c>
      <c r="AS212">
        <v>262.25</v>
      </c>
      <c r="AT212">
        <v>261.45833333333297</v>
      </c>
      <c r="AU212">
        <v>258.95833333333297</v>
      </c>
      <c r="AV212">
        <v>268.95833333333297</v>
      </c>
      <c r="AW212">
        <v>274.125</v>
      </c>
      <c r="AX212">
        <v>273.45833333333297</v>
      </c>
      <c r="AY212">
        <v>280.95833333333297</v>
      </c>
      <c r="AZ212">
        <v>321.95833333333297</v>
      </c>
      <c r="BA212">
        <v>307.75</v>
      </c>
      <c r="BB212">
        <v>323.70833333333297</v>
      </c>
      <c r="BC212">
        <v>337.20833333333297</v>
      </c>
      <c r="BD212">
        <v>354.58333333333297</v>
      </c>
      <c r="BE212">
        <v>393.5</v>
      </c>
      <c r="BF212">
        <v>398.95833333333297</v>
      </c>
      <c r="BG212">
        <v>353.91666666666703</v>
      </c>
      <c r="BH212">
        <v>292.5</v>
      </c>
      <c r="BI212">
        <v>269.66666666666703</v>
      </c>
      <c r="BJ212">
        <v>221.833333333333</v>
      </c>
      <c r="BK212">
        <v>202.166666666667</v>
      </c>
      <c r="BL212">
        <v>185.916666666667</v>
      </c>
      <c r="BM212">
        <v>161.916666666667</v>
      </c>
      <c r="BN212">
        <v>140.25</v>
      </c>
      <c r="BO212">
        <v>106.375</v>
      </c>
      <c r="BP212">
        <v>80.7083333333333</v>
      </c>
      <c r="BQ212">
        <v>50.875</v>
      </c>
      <c r="BR212">
        <v>30.125</v>
      </c>
      <c r="BS212">
        <v>12.625</v>
      </c>
      <c r="BT212">
        <v>4.2916666666666696</v>
      </c>
      <c r="BU212">
        <v>2.5416666666666701</v>
      </c>
      <c r="BV212">
        <v>0.41666666666666702</v>
      </c>
      <c r="BW212">
        <v>0</v>
      </c>
      <c r="BX212">
        <v>0</v>
      </c>
      <c r="BY212">
        <v>0</v>
      </c>
      <c r="BZ212">
        <v>0</v>
      </c>
      <c r="CA212">
        <v>0</v>
      </c>
      <c r="CB212">
        <v>0</v>
      </c>
      <c r="CC212">
        <v>0</v>
      </c>
      <c r="CD212">
        <v>0</v>
      </c>
    </row>
    <row r="213" spans="1:82" x14ac:dyDescent="0.25">
      <c r="A213" t="s">
        <v>212</v>
      </c>
      <c r="B213">
        <v>0.49999999999999994</v>
      </c>
      <c r="C213">
        <v>0.33333333333333298</v>
      </c>
      <c r="D213">
        <v>0.33333333333333298</v>
      </c>
      <c r="E213">
        <v>0.5</v>
      </c>
      <c r="F213">
        <v>1.2916666666666701</v>
      </c>
      <c r="G213">
        <v>1.5416666666666701</v>
      </c>
      <c r="H213">
        <v>3</v>
      </c>
      <c r="I213">
        <v>3.875</v>
      </c>
      <c r="J213">
        <v>5.6666666666666696</v>
      </c>
      <c r="K213">
        <v>8.5833333333333304</v>
      </c>
      <c r="L213">
        <v>9.9583333333333304</v>
      </c>
      <c r="M213">
        <v>12.7916666666667</v>
      </c>
      <c r="N213">
        <v>16.6666666666667</v>
      </c>
      <c r="O213">
        <v>21.75</v>
      </c>
      <c r="P213">
        <v>29.5416666666667</v>
      </c>
      <c r="Q213">
        <v>32.6666666666667</v>
      </c>
      <c r="R213">
        <v>43.875</v>
      </c>
      <c r="S213">
        <v>52.9583333333333</v>
      </c>
      <c r="T213">
        <v>58.625</v>
      </c>
      <c r="U213">
        <v>64.9583333333333</v>
      </c>
      <c r="V213">
        <v>75.875</v>
      </c>
      <c r="W213">
        <v>81.125</v>
      </c>
      <c r="X213">
        <v>90.5</v>
      </c>
      <c r="Y213">
        <v>106.916666666667</v>
      </c>
      <c r="Z213">
        <v>108.916666666667</v>
      </c>
      <c r="AA213">
        <v>126.666666666667</v>
      </c>
      <c r="AB213">
        <v>138.333333333333</v>
      </c>
      <c r="AC213">
        <v>138.375</v>
      </c>
      <c r="AD213">
        <v>155.083333333333</v>
      </c>
      <c r="AE213">
        <v>161.541666666667</v>
      </c>
      <c r="AF213">
        <v>179.166666666667</v>
      </c>
      <c r="AG213">
        <v>189.375</v>
      </c>
      <c r="AH213">
        <v>233.75</v>
      </c>
      <c r="AI213">
        <v>241.083333333333</v>
      </c>
      <c r="AJ213">
        <v>256.91666666666703</v>
      </c>
      <c r="AK213">
        <v>265.66666666666703</v>
      </c>
      <c r="AL213">
        <v>263.41666666666703</v>
      </c>
      <c r="AM213">
        <v>243.25</v>
      </c>
      <c r="AN213">
        <v>213.625</v>
      </c>
      <c r="AO213">
        <v>201.458333333333</v>
      </c>
      <c r="AP213">
        <v>192.041666666667</v>
      </c>
      <c r="AQ213">
        <v>206.958333333333</v>
      </c>
      <c r="AR213">
        <v>191.75</v>
      </c>
      <c r="AS213">
        <v>195.791666666667</v>
      </c>
      <c r="AT213">
        <v>196.791666666667</v>
      </c>
      <c r="AU213">
        <v>201.458333333333</v>
      </c>
      <c r="AV213">
        <v>207.75</v>
      </c>
      <c r="AW213">
        <v>219.833333333333</v>
      </c>
      <c r="AX213">
        <v>233.041666666667</v>
      </c>
      <c r="AY213">
        <v>250.458333333333</v>
      </c>
      <c r="AZ213">
        <v>279.75</v>
      </c>
      <c r="BA213">
        <v>258.70833333333297</v>
      </c>
      <c r="BB213">
        <v>257.54166666666703</v>
      </c>
      <c r="BC213">
        <v>256.54166666666703</v>
      </c>
      <c r="BD213">
        <v>235.041666666667</v>
      </c>
      <c r="BE213">
        <v>221.875</v>
      </c>
      <c r="BF213">
        <v>204</v>
      </c>
      <c r="BG213">
        <v>188.375</v>
      </c>
      <c r="BH213">
        <v>165.916666666667</v>
      </c>
      <c r="BI213">
        <v>167.666666666667</v>
      </c>
      <c r="BJ213">
        <v>135.583333333333</v>
      </c>
      <c r="BK213">
        <v>112.083333333333</v>
      </c>
      <c r="BL213">
        <v>93.0833333333333</v>
      </c>
      <c r="BM213">
        <v>76.2083333333333</v>
      </c>
      <c r="BN213">
        <v>58.5833333333333</v>
      </c>
      <c r="BO213">
        <v>41.4166666666667</v>
      </c>
      <c r="BP213">
        <v>27.4583333333333</v>
      </c>
      <c r="BQ213">
        <v>18.75</v>
      </c>
      <c r="BR213">
        <v>12.125</v>
      </c>
      <c r="BS213">
        <v>6.75</v>
      </c>
      <c r="BT213">
        <v>3.25</v>
      </c>
      <c r="BU213">
        <v>1.4583333333333299</v>
      </c>
      <c r="BV213">
        <v>0.75</v>
      </c>
      <c r="BW213">
        <v>0.45833333333333298</v>
      </c>
      <c r="BX213">
        <v>0.20833333333333301</v>
      </c>
      <c r="BY213">
        <v>8.3333333333333301E-2</v>
      </c>
      <c r="BZ213">
        <v>0</v>
      </c>
      <c r="CA213">
        <v>0</v>
      </c>
      <c r="CB213">
        <v>0</v>
      </c>
      <c r="CC213">
        <v>0</v>
      </c>
      <c r="CD213">
        <v>0</v>
      </c>
    </row>
    <row r="214" spans="1:82" x14ac:dyDescent="0.25">
      <c r="A214" t="s">
        <v>214</v>
      </c>
      <c r="B214">
        <v>0</v>
      </c>
      <c r="C214">
        <v>0</v>
      </c>
      <c r="D214">
        <v>0</v>
      </c>
      <c r="E214">
        <v>0</v>
      </c>
      <c r="F214">
        <v>0</v>
      </c>
      <c r="G214">
        <v>0</v>
      </c>
      <c r="H214">
        <v>0</v>
      </c>
      <c r="I214">
        <v>0</v>
      </c>
      <c r="J214">
        <v>0</v>
      </c>
      <c r="K214">
        <v>0.16666666666666699</v>
      </c>
      <c r="L214">
        <v>8.3333333333333301E-2</v>
      </c>
      <c r="M214">
        <v>0.125</v>
      </c>
      <c r="N214">
        <v>0.25</v>
      </c>
      <c r="O214">
        <v>0.58333333333333304</v>
      </c>
      <c r="P214">
        <v>1.0416666666666701</v>
      </c>
      <c r="Q214">
        <v>1.9583333333333299</v>
      </c>
      <c r="R214">
        <v>2.3333333333333299</v>
      </c>
      <c r="S214">
        <v>4.2083333333333304</v>
      </c>
      <c r="T214">
        <v>5.5416666666666696</v>
      </c>
      <c r="U214">
        <v>9.9583333333333304</v>
      </c>
      <c r="V214">
        <v>14.625</v>
      </c>
      <c r="W214">
        <v>21.25</v>
      </c>
      <c r="X214">
        <v>26.375</v>
      </c>
      <c r="Y214">
        <v>39.875</v>
      </c>
      <c r="Z214">
        <v>47</v>
      </c>
      <c r="AA214">
        <v>56.0416666666667</v>
      </c>
      <c r="AB214">
        <v>65.3333333333333</v>
      </c>
      <c r="AC214">
        <v>72.2916666666667</v>
      </c>
      <c r="AD214">
        <v>86.2083333333333</v>
      </c>
      <c r="AE214">
        <v>104</v>
      </c>
      <c r="AF214">
        <v>119.625</v>
      </c>
      <c r="AG214">
        <v>147.958333333333</v>
      </c>
      <c r="AH214">
        <v>196</v>
      </c>
      <c r="AI214">
        <v>224.375</v>
      </c>
      <c r="AJ214">
        <v>270.91666666666703</v>
      </c>
      <c r="AK214">
        <v>287.83333333333297</v>
      </c>
      <c r="AL214">
        <v>290.375</v>
      </c>
      <c r="AM214">
        <v>271.29166666666703</v>
      </c>
      <c r="AN214">
        <v>244.583333333333</v>
      </c>
      <c r="AO214">
        <v>233.791666666667</v>
      </c>
      <c r="AP214">
        <v>225.375</v>
      </c>
      <c r="AQ214">
        <v>250.125</v>
      </c>
      <c r="AR214">
        <v>217.083333333333</v>
      </c>
      <c r="AS214">
        <v>215.25</v>
      </c>
      <c r="AT214">
        <v>209.208333333333</v>
      </c>
      <c r="AU214">
        <v>217.791666666667</v>
      </c>
      <c r="AV214">
        <v>219.083333333333</v>
      </c>
      <c r="AW214">
        <v>216.583333333333</v>
      </c>
      <c r="AX214">
        <v>223.916666666667</v>
      </c>
      <c r="AY214">
        <v>226.708333333333</v>
      </c>
      <c r="AZ214">
        <v>254.5</v>
      </c>
      <c r="BA214">
        <v>244.583333333333</v>
      </c>
      <c r="BB214">
        <v>262.58333333333297</v>
      </c>
      <c r="BC214">
        <v>278.70833333333297</v>
      </c>
      <c r="BD214">
        <v>282.45833333333297</v>
      </c>
      <c r="BE214">
        <v>282.125</v>
      </c>
      <c r="BF214">
        <v>283.16666666666703</v>
      </c>
      <c r="BG214">
        <v>273.58333333333297</v>
      </c>
      <c r="BH214">
        <v>246.125</v>
      </c>
      <c r="BI214">
        <v>241.208333333333</v>
      </c>
      <c r="BJ214">
        <v>195.583333333333</v>
      </c>
      <c r="BK214">
        <v>172.5</v>
      </c>
      <c r="BL214">
        <v>156.708333333333</v>
      </c>
      <c r="BM214">
        <v>131.291666666667</v>
      </c>
      <c r="BN214">
        <v>107.083333333333</v>
      </c>
      <c r="BO214">
        <v>83.2083333333333</v>
      </c>
      <c r="BP214">
        <v>63.25</v>
      </c>
      <c r="BQ214">
        <v>44</v>
      </c>
      <c r="BR214">
        <v>35.75</v>
      </c>
      <c r="BS214">
        <v>20.7083333333333</v>
      </c>
      <c r="BT214">
        <v>15.3333333333333</v>
      </c>
      <c r="BU214">
        <v>10.5416666666667</v>
      </c>
      <c r="BV214">
        <v>4.7916666666666696</v>
      </c>
      <c r="BW214">
        <v>2.0416666666666701</v>
      </c>
      <c r="BX214">
        <v>0.875</v>
      </c>
      <c r="BY214">
        <v>0.16666666666666699</v>
      </c>
      <c r="BZ214">
        <v>0</v>
      </c>
      <c r="CA214">
        <v>0</v>
      </c>
      <c r="CB214">
        <v>0</v>
      </c>
      <c r="CC214">
        <v>0</v>
      </c>
      <c r="CD214">
        <v>0</v>
      </c>
    </row>
    <row r="215" spans="1:82" x14ac:dyDescent="0.25">
      <c r="A215" t="s">
        <v>213</v>
      </c>
      <c r="B215">
        <v>0</v>
      </c>
      <c r="C215">
        <v>0</v>
      </c>
      <c r="D215">
        <v>0</v>
      </c>
      <c r="E215">
        <v>0</v>
      </c>
      <c r="F215">
        <v>0</v>
      </c>
      <c r="G215">
        <v>0</v>
      </c>
      <c r="H215">
        <v>0</v>
      </c>
      <c r="I215">
        <v>0</v>
      </c>
      <c r="J215">
        <v>0</v>
      </c>
      <c r="K215">
        <v>8.3333333333333301E-2</v>
      </c>
      <c r="L215">
        <v>0.33333333333333298</v>
      </c>
      <c r="M215">
        <v>0.25</v>
      </c>
      <c r="N215">
        <v>0.58333333333333304</v>
      </c>
      <c r="O215">
        <v>1.0833333333333299</v>
      </c>
      <c r="P215">
        <v>2.8333333333333299</v>
      </c>
      <c r="Q215">
        <v>2.8333333333333299</v>
      </c>
      <c r="R215">
        <v>4.1666666666666696</v>
      </c>
      <c r="S215">
        <v>5.375</v>
      </c>
      <c r="T215">
        <v>8.8333333333333304</v>
      </c>
      <c r="U215">
        <v>16.1666666666667</v>
      </c>
      <c r="V215">
        <v>20.7083333333333</v>
      </c>
      <c r="W215">
        <v>25.2083333333333</v>
      </c>
      <c r="X215">
        <v>38.1666666666667</v>
      </c>
      <c r="Y215">
        <v>50.0833333333333</v>
      </c>
      <c r="Z215">
        <v>56.3333333333333</v>
      </c>
      <c r="AA215">
        <v>67.3333333333333</v>
      </c>
      <c r="AB215">
        <v>78.125</v>
      </c>
      <c r="AC215">
        <v>82.7916666666667</v>
      </c>
      <c r="AD215">
        <v>99.1666666666667</v>
      </c>
      <c r="AE215">
        <v>115.416666666667</v>
      </c>
      <c r="AF215">
        <v>129.25</v>
      </c>
      <c r="AG215">
        <v>163.375</v>
      </c>
      <c r="AH215">
        <v>211.458333333333</v>
      </c>
      <c r="AI215">
        <v>237.458333333333</v>
      </c>
      <c r="AJ215">
        <v>280.70833333333297</v>
      </c>
      <c r="AK215">
        <v>286.5</v>
      </c>
      <c r="AL215">
        <v>288.91666666666703</v>
      </c>
      <c r="AM215">
        <v>265.08333333333297</v>
      </c>
      <c r="AN215">
        <v>238.25</v>
      </c>
      <c r="AO215">
        <v>231.291666666667</v>
      </c>
      <c r="AP215">
        <v>222.583333333333</v>
      </c>
      <c r="AQ215">
        <v>234.375</v>
      </c>
      <c r="AR215">
        <v>211.25</v>
      </c>
      <c r="AS215">
        <v>210.916666666667</v>
      </c>
      <c r="AT215">
        <v>210.541666666667</v>
      </c>
      <c r="AU215">
        <v>212.916666666667</v>
      </c>
      <c r="AV215">
        <v>213.916666666667</v>
      </c>
      <c r="AW215">
        <v>216.666666666667</v>
      </c>
      <c r="AX215">
        <v>225.375</v>
      </c>
      <c r="AY215">
        <v>226.791666666667</v>
      </c>
      <c r="AZ215">
        <v>258.29166666666703</v>
      </c>
      <c r="BA215">
        <v>249.666666666667</v>
      </c>
      <c r="BB215">
        <v>269.45833333333297</v>
      </c>
      <c r="BC215">
        <v>277.66666666666703</v>
      </c>
      <c r="BD215">
        <v>284.70833333333297</v>
      </c>
      <c r="BE215">
        <v>284.45833333333297</v>
      </c>
      <c r="BF215">
        <v>272.83333333333297</v>
      </c>
      <c r="BG215">
        <v>261.83333333333297</v>
      </c>
      <c r="BH215">
        <v>235.875</v>
      </c>
      <c r="BI215">
        <v>225.041666666667</v>
      </c>
      <c r="BJ215">
        <v>185.583333333333</v>
      </c>
      <c r="BK215">
        <v>166.291666666667</v>
      </c>
      <c r="BL215">
        <v>145</v>
      </c>
      <c r="BM215">
        <v>121</v>
      </c>
      <c r="BN215">
        <v>94.3333333333333</v>
      </c>
      <c r="BO215">
        <v>73.5416666666667</v>
      </c>
      <c r="BP215">
        <v>52.5</v>
      </c>
      <c r="BQ215">
        <v>39.25</v>
      </c>
      <c r="BR215">
        <v>27.5</v>
      </c>
      <c r="BS215">
        <v>16.1666666666667</v>
      </c>
      <c r="BT215">
        <v>11.5</v>
      </c>
      <c r="BU215">
        <v>7.8333333333333304</v>
      </c>
      <c r="BV215">
        <v>3.7083333333333299</v>
      </c>
      <c r="BW215">
        <v>1.4583333333333299</v>
      </c>
      <c r="BX215">
        <v>0.79166666666666696</v>
      </c>
      <c r="BY215">
        <v>0.20833333333333301</v>
      </c>
      <c r="BZ215">
        <v>0</v>
      </c>
      <c r="CA215">
        <v>0</v>
      </c>
      <c r="CB215">
        <v>0</v>
      </c>
      <c r="CC215">
        <v>0</v>
      </c>
      <c r="CD215">
        <v>0</v>
      </c>
    </row>
    <row r="216" spans="1:82" x14ac:dyDescent="0.25">
      <c r="A216" t="s">
        <v>215</v>
      </c>
      <c r="B216">
        <v>0</v>
      </c>
      <c r="C216">
        <v>0</v>
      </c>
      <c r="D216">
        <v>0</v>
      </c>
      <c r="E216">
        <v>0</v>
      </c>
      <c r="F216">
        <v>0</v>
      </c>
      <c r="G216">
        <v>0</v>
      </c>
      <c r="H216">
        <v>0</v>
      </c>
      <c r="I216">
        <v>0</v>
      </c>
      <c r="J216">
        <v>0</v>
      </c>
      <c r="K216">
        <v>0</v>
      </c>
      <c r="L216">
        <v>0.20833333333333301</v>
      </c>
      <c r="M216">
        <v>0.375</v>
      </c>
      <c r="N216">
        <v>0.33333333333333298</v>
      </c>
      <c r="O216">
        <v>0.83333333333333304</v>
      </c>
      <c r="P216">
        <v>1.9166666666666701</v>
      </c>
      <c r="Q216">
        <v>2.9166666666666701</v>
      </c>
      <c r="R216">
        <v>4.2083333333333304</v>
      </c>
      <c r="S216">
        <v>6.6666666666666696</v>
      </c>
      <c r="T216">
        <v>9.25</v>
      </c>
      <c r="U216">
        <v>13.2083333333333</v>
      </c>
      <c r="V216">
        <v>14.9166666666667</v>
      </c>
      <c r="W216">
        <v>20.2916666666667</v>
      </c>
      <c r="X216">
        <v>25.6666666666667</v>
      </c>
      <c r="Y216">
        <v>42.2083333333333</v>
      </c>
      <c r="Z216">
        <v>49.9166666666667</v>
      </c>
      <c r="AA216">
        <v>59.9583333333333</v>
      </c>
      <c r="AB216">
        <v>74.7916666666667</v>
      </c>
      <c r="AC216">
        <v>84.5416666666667</v>
      </c>
      <c r="AD216">
        <v>109.875</v>
      </c>
      <c r="AE216">
        <v>121.208333333333</v>
      </c>
      <c r="AF216">
        <v>140.791666666667</v>
      </c>
      <c r="AG216">
        <v>171.208333333333</v>
      </c>
      <c r="AH216">
        <v>227.375</v>
      </c>
      <c r="AI216">
        <v>236.791666666667</v>
      </c>
      <c r="AJ216">
        <v>282.70833333333297</v>
      </c>
      <c r="AK216">
        <v>328.45833333333297</v>
      </c>
      <c r="AL216">
        <v>378.58333333333297</v>
      </c>
      <c r="AM216">
        <v>312.33333333333297</v>
      </c>
      <c r="AN216">
        <v>287.04166666666703</v>
      </c>
      <c r="AO216">
        <v>260.25</v>
      </c>
      <c r="AP216">
        <v>254.541666666667</v>
      </c>
      <c r="AQ216">
        <v>278.08333333333297</v>
      </c>
      <c r="AR216">
        <v>251.75</v>
      </c>
      <c r="AS216">
        <v>259.04166666666703</v>
      </c>
      <c r="AT216">
        <v>258.54166666666703</v>
      </c>
      <c r="AU216">
        <v>256.95833333333297</v>
      </c>
      <c r="AV216">
        <v>267.08333333333297</v>
      </c>
      <c r="AW216">
        <v>263.04166666666703</v>
      </c>
      <c r="AX216">
        <v>278.04166666666703</v>
      </c>
      <c r="AY216">
        <v>288.75</v>
      </c>
      <c r="AZ216">
        <v>336</v>
      </c>
      <c r="BA216">
        <v>302.29166666666703</v>
      </c>
      <c r="BB216">
        <v>300</v>
      </c>
      <c r="BC216">
        <v>285.29166666666703</v>
      </c>
      <c r="BD216">
        <v>274.75</v>
      </c>
      <c r="BE216">
        <v>250.416666666667</v>
      </c>
      <c r="BF216">
        <v>218.583333333333</v>
      </c>
      <c r="BG216">
        <v>193.791666666667</v>
      </c>
      <c r="BH216">
        <v>174.541666666667</v>
      </c>
      <c r="BI216">
        <v>158.166666666667</v>
      </c>
      <c r="BJ216">
        <v>108.666666666667</v>
      </c>
      <c r="BK216">
        <v>84.75</v>
      </c>
      <c r="BL216">
        <v>60.9166666666667</v>
      </c>
      <c r="BM216">
        <v>42.1666666666667</v>
      </c>
      <c r="BN216">
        <v>21.9166666666667</v>
      </c>
      <c r="BO216">
        <v>12.8333333333333</v>
      </c>
      <c r="BP216">
        <v>7</v>
      </c>
      <c r="BQ216">
        <v>2.125</v>
      </c>
      <c r="BR216">
        <v>0.70833333333333304</v>
      </c>
      <c r="BS216">
        <v>0.33333333333333298</v>
      </c>
      <c r="BT216">
        <v>8.3333333333333301E-2</v>
      </c>
      <c r="BU216">
        <v>0</v>
      </c>
      <c r="BV216">
        <v>0</v>
      </c>
      <c r="BW216">
        <v>0</v>
      </c>
      <c r="BX216">
        <v>0</v>
      </c>
      <c r="BY216">
        <v>0</v>
      </c>
      <c r="BZ216">
        <v>0</v>
      </c>
      <c r="CA216">
        <v>0</v>
      </c>
      <c r="CB216">
        <v>0</v>
      </c>
      <c r="CC216">
        <v>0</v>
      </c>
      <c r="CD216">
        <v>0</v>
      </c>
    </row>
    <row r="217" spans="1:82" x14ac:dyDescent="0.25">
      <c r="A217" t="s">
        <v>221</v>
      </c>
      <c r="B217">
        <v>0</v>
      </c>
      <c r="C217">
        <v>0</v>
      </c>
      <c r="D217">
        <v>0</v>
      </c>
      <c r="E217">
        <v>0</v>
      </c>
      <c r="F217">
        <v>0</v>
      </c>
      <c r="G217">
        <v>0</v>
      </c>
      <c r="H217">
        <v>0</v>
      </c>
      <c r="I217">
        <v>0</v>
      </c>
      <c r="J217">
        <v>0</v>
      </c>
      <c r="K217">
        <v>0</v>
      </c>
      <c r="L217">
        <v>0</v>
      </c>
      <c r="M217">
        <v>0</v>
      </c>
      <c r="N217">
        <v>0</v>
      </c>
      <c r="O217">
        <v>0</v>
      </c>
      <c r="P217">
        <v>0</v>
      </c>
      <c r="Q217">
        <v>0</v>
      </c>
      <c r="R217">
        <v>0</v>
      </c>
      <c r="S217">
        <v>0</v>
      </c>
      <c r="T217">
        <v>0</v>
      </c>
      <c r="U217">
        <v>0.54166666666666696</v>
      </c>
      <c r="V217">
        <v>0.58333333333333304</v>
      </c>
      <c r="W217">
        <v>1.6666666666666701</v>
      </c>
      <c r="X217">
        <v>3.3333333333333299</v>
      </c>
      <c r="Y217">
        <v>6.2916666666666696</v>
      </c>
      <c r="Z217">
        <v>8.5416666666666696</v>
      </c>
      <c r="AA217">
        <v>14</v>
      </c>
      <c r="AB217">
        <v>22.25</v>
      </c>
      <c r="AC217">
        <v>30.1666666666667</v>
      </c>
      <c r="AD217">
        <v>41.3333333333333</v>
      </c>
      <c r="AE217">
        <v>48.9166666666667</v>
      </c>
      <c r="AF217">
        <v>66.3333333333333</v>
      </c>
      <c r="AG217">
        <v>88.375</v>
      </c>
      <c r="AH217">
        <v>132.708333333333</v>
      </c>
      <c r="AI217">
        <v>168.333333333333</v>
      </c>
      <c r="AJ217">
        <v>227.291666666667</v>
      </c>
      <c r="AK217">
        <v>266.58333333333297</v>
      </c>
      <c r="AL217">
        <v>292.83333333333297</v>
      </c>
      <c r="AM217">
        <v>313.83333333333297</v>
      </c>
      <c r="AN217">
        <v>293.125</v>
      </c>
      <c r="AO217">
        <v>289.95833333333297</v>
      </c>
      <c r="AP217">
        <v>293.875</v>
      </c>
      <c r="AQ217">
        <v>309.75</v>
      </c>
      <c r="AR217">
        <v>279.375</v>
      </c>
      <c r="AS217">
        <v>273.70833333333297</v>
      </c>
      <c r="AT217">
        <v>266.5</v>
      </c>
      <c r="AU217">
        <v>268</v>
      </c>
      <c r="AV217">
        <v>266.75</v>
      </c>
      <c r="AW217">
        <v>269.54166666666703</v>
      </c>
      <c r="AX217">
        <v>267.33333333333297</v>
      </c>
      <c r="AY217">
        <v>272.08333333333297</v>
      </c>
      <c r="AZ217">
        <v>305.29166666666703</v>
      </c>
      <c r="BA217">
        <v>284.54166666666703</v>
      </c>
      <c r="BB217">
        <v>298.16666666666703</v>
      </c>
      <c r="BC217">
        <v>313.66666666666703</v>
      </c>
      <c r="BD217">
        <v>325.29166666666703</v>
      </c>
      <c r="BE217">
        <v>327.5</v>
      </c>
      <c r="BF217">
        <v>326.375</v>
      </c>
      <c r="BG217">
        <v>285.625</v>
      </c>
      <c r="BH217">
        <v>251.958333333333</v>
      </c>
      <c r="BI217">
        <v>228.708333333333</v>
      </c>
      <c r="BJ217">
        <v>188.291666666667</v>
      </c>
      <c r="BK217">
        <v>160.083333333333</v>
      </c>
      <c r="BL217">
        <v>128.666666666667</v>
      </c>
      <c r="BM217">
        <v>98.3333333333333</v>
      </c>
      <c r="BN217">
        <v>62.6666666666667</v>
      </c>
      <c r="BO217">
        <v>40.125</v>
      </c>
      <c r="BP217">
        <v>24.5416666666667</v>
      </c>
      <c r="BQ217">
        <v>13.25</v>
      </c>
      <c r="BR217">
        <v>8.5</v>
      </c>
      <c r="BS217">
        <v>3.375</v>
      </c>
      <c r="BT217">
        <v>0.75</v>
      </c>
      <c r="BU217">
        <v>0.375</v>
      </c>
      <c r="BV217">
        <v>0</v>
      </c>
      <c r="BW217">
        <v>0</v>
      </c>
      <c r="BX217">
        <v>0</v>
      </c>
      <c r="BY217">
        <v>0</v>
      </c>
      <c r="BZ217">
        <v>0</v>
      </c>
      <c r="CA217">
        <v>0</v>
      </c>
      <c r="CB217">
        <v>0</v>
      </c>
      <c r="CC217">
        <v>0</v>
      </c>
      <c r="CD217">
        <v>0</v>
      </c>
    </row>
    <row r="218" spans="1:82" x14ac:dyDescent="0.25">
      <c r="A218" t="s">
        <v>220</v>
      </c>
      <c r="B218">
        <v>0</v>
      </c>
      <c r="C218">
        <v>0</v>
      </c>
      <c r="D218">
        <v>0</v>
      </c>
      <c r="E218">
        <v>0</v>
      </c>
      <c r="F218">
        <v>0</v>
      </c>
      <c r="G218">
        <v>0</v>
      </c>
      <c r="H218">
        <v>0</v>
      </c>
      <c r="I218">
        <v>0</v>
      </c>
      <c r="J218">
        <v>0</v>
      </c>
      <c r="K218">
        <v>0</v>
      </c>
      <c r="L218">
        <v>0</v>
      </c>
      <c r="M218">
        <v>0</v>
      </c>
      <c r="N218">
        <v>0</v>
      </c>
      <c r="O218">
        <v>0</v>
      </c>
      <c r="P218">
        <v>0</v>
      </c>
      <c r="Q218">
        <v>0</v>
      </c>
      <c r="R218">
        <v>0</v>
      </c>
      <c r="S218">
        <v>0</v>
      </c>
      <c r="T218">
        <v>0</v>
      </c>
      <c r="U218">
        <v>0.54166666666666696</v>
      </c>
      <c r="V218">
        <v>0.58333333333333304</v>
      </c>
      <c r="W218">
        <v>1.6666666666666701</v>
      </c>
      <c r="X218">
        <v>3.3333333333333299</v>
      </c>
      <c r="Y218">
        <v>6.2916666666666696</v>
      </c>
      <c r="Z218">
        <v>8.5416666666666696</v>
      </c>
      <c r="AA218">
        <v>14</v>
      </c>
      <c r="AB218">
        <v>22.25</v>
      </c>
      <c r="AC218">
        <v>30.1666666666667</v>
      </c>
      <c r="AD218">
        <v>41.3333333333333</v>
      </c>
      <c r="AE218">
        <v>48.9166666666667</v>
      </c>
      <c r="AF218">
        <v>66.3333333333333</v>
      </c>
      <c r="AG218">
        <v>88.375</v>
      </c>
      <c r="AH218">
        <v>132.708333333333</v>
      </c>
      <c r="AI218">
        <v>168.333333333333</v>
      </c>
      <c r="AJ218">
        <v>227.291666666667</v>
      </c>
      <c r="AK218">
        <v>266.58333333333297</v>
      </c>
      <c r="AL218">
        <v>292.83333333333297</v>
      </c>
      <c r="AM218">
        <v>313.83333333333297</v>
      </c>
      <c r="AN218">
        <v>293.125</v>
      </c>
      <c r="AO218">
        <v>289.95833333333297</v>
      </c>
      <c r="AP218">
        <v>293.875</v>
      </c>
      <c r="AQ218">
        <v>309.75</v>
      </c>
      <c r="AR218">
        <v>279.375</v>
      </c>
      <c r="AS218">
        <v>273.70833333333297</v>
      </c>
      <c r="AT218">
        <v>266.5</v>
      </c>
      <c r="AU218">
        <v>268</v>
      </c>
      <c r="AV218">
        <v>266.75</v>
      </c>
      <c r="AW218">
        <v>269.54166666666703</v>
      </c>
      <c r="AX218">
        <v>267.33333333333297</v>
      </c>
      <c r="AY218">
        <v>272.08333333333297</v>
      </c>
      <c r="AZ218">
        <v>305.29166666666703</v>
      </c>
      <c r="BA218">
        <v>284.54166666666703</v>
      </c>
      <c r="BB218">
        <v>298.16666666666703</v>
      </c>
      <c r="BC218">
        <v>313.66666666666703</v>
      </c>
      <c r="BD218">
        <v>325.29166666666703</v>
      </c>
      <c r="BE218">
        <v>327.5</v>
      </c>
      <c r="BF218">
        <v>326.375</v>
      </c>
      <c r="BG218">
        <v>285.625</v>
      </c>
      <c r="BH218">
        <v>251.958333333333</v>
      </c>
      <c r="BI218">
        <v>228.708333333333</v>
      </c>
      <c r="BJ218">
        <v>188.291666666667</v>
      </c>
      <c r="BK218">
        <v>160.083333333333</v>
      </c>
      <c r="BL218">
        <v>128.666666666667</v>
      </c>
      <c r="BM218">
        <v>98.3333333333333</v>
      </c>
      <c r="BN218">
        <v>62.6666666666667</v>
      </c>
      <c r="BO218">
        <v>40.125</v>
      </c>
      <c r="BP218">
        <v>24.5416666666667</v>
      </c>
      <c r="BQ218">
        <v>13.25</v>
      </c>
      <c r="BR218">
        <v>8.5</v>
      </c>
      <c r="BS218">
        <v>3.375</v>
      </c>
      <c r="BT218">
        <v>0.75</v>
      </c>
      <c r="BU218">
        <v>0.375</v>
      </c>
      <c r="BV218">
        <v>0</v>
      </c>
      <c r="BW218">
        <v>0</v>
      </c>
      <c r="BX218">
        <v>0</v>
      </c>
      <c r="BY218">
        <v>0</v>
      </c>
      <c r="BZ218">
        <v>0</v>
      </c>
      <c r="CA218">
        <v>0</v>
      </c>
      <c r="CB218">
        <v>0</v>
      </c>
      <c r="CC218">
        <v>0</v>
      </c>
      <c r="CD218">
        <v>0</v>
      </c>
    </row>
    <row r="219" spans="1:82" x14ac:dyDescent="0.25">
      <c r="A219" t="s">
        <v>217</v>
      </c>
      <c r="B219">
        <v>0</v>
      </c>
      <c r="C219">
        <v>0</v>
      </c>
      <c r="D219">
        <v>0</v>
      </c>
      <c r="E219">
        <v>0</v>
      </c>
      <c r="F219">
        <v>0</v>
      </c>
      <c r="G219">
        <v>0</v>
      </c>
      <c r="H219">
        <v>0</v>
      </c>
      <c r="I219">
        <v>0</v>
      </c>
      <c r="J219">
        <v>0</v>
      </c>
      <c r="K219">
        <v>0</v>
      </c>
      <c r="L219">
        <v>0</v>
      </c>
      <c r="M219">
        <v>0</v>
      </c>
      <c r="N219">
        <v>0</v>
      </c>
      <c r="O219">
        <v>0</v>
      </c>
      <c r="P219">
        <v>0</v>
      </c>
      <c r="Q219">
        <v>0</v>
      </c>
      <c r="R219">
        <v>0</v>
      </c>
      <c r="S219">
        <v>0</v>
      </c>
      <c r="T219">
        <v>0</v>
      </c>
      <c r="U219">
        <v>0</v>
      </c>
      <c r="V219">
        <v>0</v>
      </c>
      <c r="W219">
        <v>0</v>
      </c>
      <c r="X219">
        <v>0</v>
      </c>
      <c r="Y219">
        <v>0.125</v>
      </c>
      <c r="Z219">
        <v>1.125</v>
      </c>
      <c r="AA219">
        <v>2.75</v>
      </c>
      <c r="AB219">
        <v>4.125</v>
      </c>
      <c r="AC219">
        <v>9.8333333333333304</v>
      </c>
      <c r="AD219">
        <v>12.7083333333333</v>
      </c>
      <c r="AE219">
        <v>20.375</v>
      </c>
      <c r="AF219">
        <v>34.9583333333333</v>
      </c>
      <c r="AG219">
        <v>48.0416666666667</v>
      </c>
      <c r="AH219">
        <v>66.1666666666667</v>
      </c>
      <c r="AI219">
        <v>87.2916666666667</v>
      </c>
      <c r="AJ219">
        <v>122.125</v>
      </c>
      <c r="AK219">
        <v>163.625</v>
      </c>
      <c r="AL219">
        <v>221.625</v>
      </c>
      <c r="AM219">
        <v>297.91666666666703</v>
      </c>
      <c r="AN219">
        <v>324.29166666666703</v>
      </c>
      <c r="AO219">
        <v>356.08333333333297</v>
      </c>
      <c r="AP219">
        <v>361.41666666666703</v>
      </c>
      <c r="AQ219">
        <v>388.91666666666703</v>
      </c>
      <c r="AR219">
        <v>358</v>
      </c>
      <c r="AS219">
        <v>346.91666666666703</v>
      </c>
      <c r="AT219">
        <v>327.66666666666703</v>
      </c>
      <c r="AU219">
        <v>324.45833333333297</v>
      </c>
      <c r="AV219">
        <v>329.5</v>
      </c>
      <c r="AW219">
        <v>302.04166666666703</v>
      </c>
      <c r="AX219">
        <v>304.33333333333297</v>
      </c>
      <c r="AY219">
        <v>298.125</v>
      </c>
      <c r="AZ219">
        <v>292.625</v>
      </c>
      <c r="BA219">
        <v>279.83333333333297</v>
      </c>
      <c r="BB219">
        <v>292</v>
      </c>
      <c r="BC219">
        <v>314.70833333333297</v>
      </c>
      <c r="BD219">
        <v>349.41666666666703</v>
      </c>
      <c r="BE219">
        <v>395.45833333333297</v>
      </c>
      <c r="BF219">
        <v>420.125</v>
      </c>
      <c r="BG219">
        <v>411.41666666666703</v>
      </c>
      <c r="BH219">
        <v>337.20833333333297</v>
      </c>
      <c r="BI219">
        <v>257.58333333333297</v>
      </c>
      <c r="BJ219">
        <v>142.25</v>
      </c>
      <c r="BK219">
        <v>82</v>
      </c>
      <c r="BL219">
        <v>42.625</v>
      </c>
      <c r="BM219">
        <v>18.8333333333333</v>
      </c>
      <c r="BN219">
        <v>7.375</v>
      </c>
      <c r="BO219">
        <v>1.5416666666666701</v>
      </c>
      <c r="BP219">
        <v>0.375</v>
      </c>
      <c r="BQ219">
        <v>8.3333333333333301E-2</v>
      </c>
      <c r="BR219">
        <v>0</v>
      </c>
      <c r="BS219">
        <v>0</v>
      </c>
      <c r="BT219">
        <v>0</v>
      </c>
      <c r="BU219">
        <v>0</v>
      </c>
      <c r="BV219">
        <v>0</v>
      </c>
      <c r="BW219">
        <v>0</v>
      </c>
      <c r="BX219">
        <v>0</v>
      </c>
      <c r="BY219">
        <v>0</v>
      </c>
      <c r="BZ219">
        <v>0</v>
      </c>
      <c r="CA219">
        <v>0</v>
      </c>
      <c r="CB219">
        <v>0</v>
      </c>
      <c r="CC219">
        <v>0</v>
      </c>
      <c r="CD219">
        <v>0</v>
      </c>
    </row>
    <row r="220" spans="1:82" x14ac:dyDescent="0.25">
      <c r="A220" t="s">
        <v>219</v>
      </c>
      <c r="B220">
        <v>0</v>
      </c>
      <c r="C220">
        <v>0</v>
      </c>
      <c r="D220">
        <v>0</v>
      </c>
      <c r="E220">
        <v>0</v>
      </c>
      <c r="F220">
        <v>0</v>
      </c>
      <c r="G220">
        <v>0</v>
      </c>
      <c r="H220">
        <v>0</v>
      </c>
      <c r="I220">
        <v>0</v>
      </c>
      <c r="J220">
        <v>0</v>
      </c>
      <c r="K220">
        <v>0</v>
      </c>
      <c r="L220">
        <v>0</v>
      </c>
      <c r="M220">
        <v>0</v>
      </c>
      <c r="N220">
        <v>0</v>
      </c>
      <c r="O220">
        <v>0</v>
      </c>
      <c r="P220">
        <v>0</v>
      </c>
      <c r="Q220">
        <v>0</v>
      </c>
      <c r="R220">
        <v>0</v>
      </c>
      <c r="S220">
        <v>0</v>
      </c>
      <c r="T220">
        <v>0</v>
      </c>
      <c r="U220">
        <v>0</v>
      </c>
      <c r="V220">
        <v>0.16666666666666699</v>
      </c>
      <c r="W220">
        <v>0.91666666666666696</v>
      </c>
      <c r="X220">
        <v>1.375</v>
      </c>
      <c r="Y220">
        <v>3.1666666666666701</v>
      </c>
      <c r="Z220">
        <v>4.6666666666666696</v>
      </c>
      <c r="AA220">
        <v>8.2083333333333304</v>
      </c>
      <c r="AB220">
        <v>14</v>
      </c>
      <c r="AC220">
        <v>19.2916666666667</v>
      </c>
      <c r="AD220">
        <v>29.5</v>
      </c>
      <c r="AE220">
        <v>39.2083333333333</v>
      </c>
      <c r="AF220">
        <v>47</v>
      </c>
      <c r="AG220">
        <v>62.75</v>
      </c>
      <c r="AH220">
        <v>108.166666666667</v>
      </c>
      <c r="AI220">
        <v>138.041666666667</v>
      </c>
      <c r="AJ220">
        <v>190</v>
      </c>
      <c r="AK220">
        <v>243.208333333333</v>
      </c>
      <c r="AL220">
        <v>271.20833333333297</v>
      </c>
      <c r="AM220">
        <v>300.08333333333297</v>
      </c>
      <c r="AN220">
        <v>285.70833333333297</v>
      </c>
      <c r="AO220">
        <v>291.66666666666703</v>
      </c>
      <c r="AP220">
        <v>289.25</v>
      </c>
      <c r="AQ220">
        <v>329.91666666666703</v>
      </c>
      <c r="AR220">
        <v>297.625</v>
      </c>
      <c r="AS220">
        <v>293.70833333333297</v>
      </c>
      <c r="AT220">
        <v>285.5</v>
      </c>
      <c r="AU220">
        <v>288.20833333333297</v>
      </c>
      <c r="AV220">
        <v>289</v>
      </c>
      <c r="AW220">
        <v>286.5</v>
      </c>
      <c r="AX220">
        <v>279.5</v>
      </c>
      <c r="AY220">
        <v>284.125</v>
      </c>
      <c r="AZ220">
        <v>299.95833333333297</v>
      </c>
      <c r="BA220">
        <v>290.95833333333297</v>
      </c>
      <c r="BB220">
        <v>311</v>
      </c>
      <c r="BC220">
        <v>331.33333333333297</v>
      </c>
      <c r="BD220">
        <v>337.54166666666703</v>
      </c>
      <c r="BE220">
        <v>354.25</v>
      </c>
      <c r="BF220">
        <v>363.54166666666703</v>
      </c>
      <c r="BG220">
        <v>334.04166666666703</v>
      </c>
      <c r="BH220">
        <v>290.20833333333297</v>
      </c>
      <c r="BI220">
        <v>264.70833333333297</v>
      </c>
      <c r="BJ220">
        <v>206.291666666667</v>
      </c>
      <c r="BK220">
        <v>149.75</v>
      </c>
      <c r="BL220">
        <v>107.041666666667</v>
      </c>
      <c r="BM220">
        <v>65.1666666666667</v>
      </c>
      <c r="BN220">
        <v>36.625</v>
      </c>
      <c r="BO220">
        <v>18.1666666666667</v>
      </c>
      <c r="BP220">
        <v>10.3333333333333</v>
      </c>
      <c r="BQ220">
        <v>5.8333333333333304</v>
      </c>
      <c r="BR220">
        <v>1.3333333333333299</v>
      </c>
      <c r="BS220">
        <v>0.25</v>
      </c>
      <c r="BT220">
        <v>0</v>
      </c>
      <c r="BU220">
        <v>0</v>
      </c>
      <c r="BV220">
        <v>0</v>
      </c>
      <c r="BW220">
        <v>0</v>
      </c>
      <c r="BX220">
        <v>0</v>
      </c>
      <c r="BY220">
        <v>0</v>
      </c>
      <c r="BZ220">
        <v>0</v>
      </c>
      <c r="CA220">
        <v>0</v>
      </c>
      <c r="CB220">
        <v>0</v>
      </c>
      <c r="CC220">
        <v>0</v>
      </c>
      <c r="CD220">
        <v>0</v>
      </c>
    </row>
    <row r="221" spans="1:82" x14ac:dyDescent="0.25">
      <c r="A221" t="s">
        <v>216</v>
      </c>
      <c r="B221">
        <v>0</v>
      </c>
      <c r="C221">
        <v>0</v>
      </c>
      <c r="D221">
        <v>0</v>
      </c>
      <c r="E221">
        <v>0</v>
      </c>
      <c r="F221">
        <v>0</v>
      </c>
      <c r="G221">
        <v>0</v>
      </c>
      <c r="H221">
        <v>0</v>
      </c>
      <c r="I221">
        <v>0</v>
      </c>
      <c r="J221">
        <v>0</v>
      </c>
      <c r="K221">
        <v>0</v>
      </c>
      <c r="L221">
        <v>0</v>
      </c>
      <c r="M221">
        <v>0</v>
      </c>
      <c r="N221">
        <v>0</v>
      </c>
      <c r="O221">
        <v>0</v>
      </c>
      <c r="P221">
        <v>0</v>
      </c>
      <c r="Q221">
        <v>0</v>
      </c>
      <c r="R221">
        <v>0</v>
      </c>
      <c r="S221">
        <v>0</v>
      </c>
      <c r="T221">
        <v>0</v>
      </c>
      <c r="U221">
        <v>0.54166666666666696</v>
      </c>
      <c r="V221">
        <v>0.58333333333333304</v>
      </c>
      <c r="W221">
        <v>1.6666666666666701</v>
      </c>
      <c r="X221">
        <v>3.3333333333333299</v>
      </c>
      <c r="Y221">
        <v>6.2916666666666696</v>
      </c>
      <c r="Z221">
        <v>8.5416666666666696</v>
      </c>
      <c r="AA221">
        <v>14</v>
      </c>
      <c r="AB221">
        <v>22.25</v>
      </c>
      <c r="AC221">
        <v>30.1666666666667</v>
      </c>
      <c r="AD221">
        <v>41.3333333333333</v>
      </c>
      <c r="AE221">
        <v>48.9166666666667</v>
      </c>
      <c r="AF221">
        <v>66.3333333333333</v>
      </c>
      <c r="AG221">
        <v>88.375</v>
      </c>
      <c r="AH221">
        <v>132.708333333333</v>
      </c>
      <c r="AI221">
        <v>168.333333333333</v>
      </c>
      <c r="AJ221">
        <v>227.291666666667</v>
      </c>
      <c r="AK221">
        <v>266.58333333333297</v>
      </c>
      <c r="AL221">
        <v>292.83333333333297</v>
      </c>
      <c r="AM221">
        <v>313.83333333333297</v>
      </c>
      <c r="AN221">
        <v>293.125</v>
      </c>
      <c r="AO221">
        <v>289.95833333333297</v>
      </c>
      <c r="AP221">
        <v>293.875</v>
      </c>
      <c r="AQ221">
        <v>309.75</v>
      </c>
      <c r="AR221">
        <v>279.375</v>
      </c>
      <c r="AS221">
        <v>273.70833333333297</v>
      </c>
      <c r="AT221">
        <v>266.5</v>
      </c>
      <c r="AU221">
        <v>268</v>
      </c>
      <c r="AV221">
        <v>266.75</v>
      </c>
      <c r="AW221">
        <v>269.54166666666703</v>
      </c>
      <c r="AX221">
        <v>267.33333333333297</v>
      </c>
      <c r="AY221">
        <v>272.08333333333297</v>
      </c>
      <c r="AZ221">
        <v>305.29166666666703</v>
      </c>
      <c r="BA221">
        <v>284.54166666666703</v>
      </c>
      <c r="BB221">
        <v>298.16666666666703</v>
      </c>
      <c r="BC221">
        <v>313.66666666666703</v>
      </c>
      <c r="BD221">
        <v>325.29166666666703</v>
      </c>
      <c r="BE221">
        <v>327.5</v>
      </c>
      <c r="BF221">
        <v>326.375</v>
      </c>
      <c r="BG221">
        <v>285.625</v>
      </c>
      <c r="BH221">
        <v>251.958333333333</v>
      </c>
      <c r="BI221">
        <v>228.708333333333</v>
      </c>
      <c r="BJ221">
        <v>188.291666666667</v>
      </c>
      <c r="BK221">
        <v>160.083333333333</v>
      </c>
      <c r="BL221">
        <v>128.666666666667</v>
      </c>
      <c r="BM221">
        <v>98.3333333333333</v>
      </c>
      <c r="BN221">
        <v>62.6666666666667</v>
      </c>
      <c r="BO221">
        <v>40.125</v>
      </c>
      <c r="BP221">
        <v>24.5416666666667</v>
      </c>
      <c r="BQ221">
        <v>13.25</v>
      </c>
      <c r="BR221">
        <v>8.5</v>
      </c>
      <c r="BS221">
        <v>3.375</v>
      </c>
      <c r="BT221">
        <v>0.75</v>
      </c>
      <c r="BU221">
        <v>0.375</v>
      </c>
      <c r="BV221">
        <v>0</v>
      </c>
      <c r="BW221">
        <v>0</v>
      </c>
      <c r="BX221">
        <v>0</v>
      </c>
      <c r="BY221">
        <v>0</v>
      </c>
      <c r="BZ221">
        <v>0</v>
      </c>
      <c r="CA221">
        <v>0</v>
      </c>
      <c r="CB221">
        <v>0</v>
      </c>
      <c r="CC221">
        <v>0</v>
      </c>
      <c r="CD221">
        <v>0</v>
      </c>
    </row>
    <row r="222" spans="1:82" x14ac:dyDescent="0.25">
      <c r="A222" t="s">
        <v>218</v>
      </c>
      <c r="B222">
        <v>0</v>
      </c>
      <c r="C222">
        <v>0</v>
      </c>
      <c r="D222">
        <v>0</v>
      </c>
      <c r="E222">
        <v>0</v>
      </c>
      <c r="F222">
        <v>0</v>
      </c>
      <c r="G222">
        <v>0</v>
      </c>
      <c r="H222">
        <v>0</v>
      </c>
      <c r="I222">
        <v>0</v>
      </c>
      <c r="J222">
        <v>0</v>
      </c>
      <c r="K222">
        <v>0</v>
      </c>
      <c r="L222">
        <v>0.125</v>
      </c>
      <c r="M222">
        <v>8.3333333333333301E-2</v>
      </c>
      <c r="N222">
        <v>8.3333333333333301E-2</v>
      </c>
      <c r="O222">
        <v>8.3333333333333301E-2</v>
      </c>
      <c r="P222">
        <v>0.29166666666666702</v>
      </c>
      <c r="Q222">
        <v>0.33333333333333298</v>
      </c>
      <c r="R222">
        <v>1.125</v>
      </c>
      <c r="S222">
        <v>1.4166666666666701</v>
      </c>
      <c r="T222">
        <v>2.0416666666666701</v>
      </c>
      <c r="U222">
        <v>4</v>
      </c>
      <c r="V222">
        <v>5.5833333333333304</v>
      </c>
      <c r="W222">
        <v>8.125</v>
      </c>
      <c r="X222">
        <v>13.2916666666667</v>
      </c>
      <c r="Y222">
        <v>22.25</v>
      </c>
      <c r="Z222">
        <v>28.4166666666667</v>
      </c>
      <c r="AA222">
        <v>37.4583333333333</v>
      </c>
      <c r="AB222">
        <v>46.3333333333333</v>
      </c>
      <c r="AC222">
        <v>62.75</v>
      </c>
      <c r="AD222">
        <v>76.3333333333333</v>
      </c>
      <c r="AE222">
        <v>97.875</v>
      </c>
      <c r="AF222">
        <v>122.458333333333</v>
      </c>
      <c r="AG222">
        <v>152.083333333333</v>
      </c>
      <c r="AH222">
        <v>207.708333333333</v>
      </c>
      <c r="AI222">
        <v>244.916666666667</v>
      </c>
      <c r="AJ222">
        <v>283.70833333333297</v>
      </c>
      <c r="AK222">
        <v>303</v>
      </c>
      <c r="AL222">
        <v>336.04166666666703</v>
      </c>
      <c r="AM222">
        <v>301.83333333333297</v>
      </c>
      <c r="AN222">
        <v>282.45833333333297</v>
      </c>
      <c r="AO222">
        <v>266.125</v>
      </c>
      <c r="AP222">
        <v>255</v>
      </c>
      <c r="AQ222">
        <v>278.66666666666703</v>
      </c>
      <c r="AR222">
        <v>252.125</v>
      </c>
      <c r="AS222">
        <v>246.916666666667</v>
      </c>
      <c r="AT222">
        <v>246.041666666667</v>
      </c>
      <c r="AU222">
        <v>249.208333333333</v>
      </c>
      <c r="AV222">
        <v>255.583333333333</v>
      </c>
      <c r="AW222">
        <v>262.5</v>
      </c>
      <c r="AX222">
        <v>260.45833333333297</v>
      </c>
      <c r="AY222">
        <v>269.16666666666703</v>
      </c>
      <c r="AZ222">
        <v>309.625</v>
      </c>
      <c r="BA222">
        <v>294.41666666666703</v>
      </c>
      <c r="BB222">
        <v>310.54166666666703</v>
      </c>
      <c r="BC222">
        <v>303.41666666666703</v>
      </c>
      <c r="BD222">
        <v>313.5</v>
      </c>
      <c r="BE222">
        <v>294.66666666666703</v>
      </c>
      <c r="BF222">
        <v>262.25</v>
      </c>
      <c r="BG222">
        <v>229.291666666667</v>
      </c>
      <c r="BH222">
        <v>197.916666666667</v>
      </c>
      <c r="BI222">
        <v>193.25</v>
      </c>
      <c r="BJ222">
        <v>151.958333333333</v>
      </c>
      <c r="BK222">
        <v>127.125</v>
      </c>
      <c r="BL222">
        <v>103.791666666667</v>
      </c>
      <c r="BM222">
        <v>72.7916666666667</v>
      </c>
      <c r="BN222">
        <v>46.2083333333333</v>
      </c>
      <c r="BO222">
        <v>27.7916666666667</v>
      </c>
      <c r="BP222">
        <v>17.5833333333333</v>
      </c>
      <c r="BQ222">
        <v>10.8333333333333</v>
      </c>
      <c r="BR222">
        <v>5.75</v>
      </c>
      <c r="BS222">
        <v>2</v>
      </c>
      <c r="BT222">
        <v>1.125</v>
      </c>
      <c r="BU222">
        <v>0.16666666666666699</v>
      </c>
      <c r="BV222">
        <v>0</v>
      </c>
      <c r="BW222">
        <v>0</v>
      </c>
      <c r="BX222">
        <v>0</v>
      </c>
      <c r="BY222">
        <v>0</v>
      </c>
      <c r="BZ222">
        <v>0</v>
      </c>
      <c r="CA222">
        <v>0</v>
      </c>
      <c r="CB222">
        <v>0</v>
      </c>
      <c r="CC222">
        <v>0</v>
      </c>
      <c r="CD222">
        <v>0</v>
      </c>
    </row>
    <row r="223" spans="1:82" x14ac:dyDescent="0.25">
      <c r="A223" t="s">
        <v>222</v>
      </c>
      <c r="B223">
        <v>0</v>
      </c>
      <c r="C223">
        <v>0</v>
      </c>
      <c r="D223">
        <v>0</v>
      </c>
      <c r="E223">
        <v>0</v>
      </c>
      <c r="F223">
        <v>0</v>
      </c>
      <c r="G223">
        <v>0</v>
      </c>
      <c r="H223">
        <v>0</v>
      </c>
      <c r="I223">
        <v>0</v>
      </c>
      <c r="J223">
        <v>0</v>
      </c>
      <c r="K223">
        <v>0</v>
      </c>
      <c r="L223">
        <v>0</v>
      </c>
      <c r="M223">
        <v>0</v>
      </c>
      <c r="N223">
        <v>0</v>
      </c>
      <c r="O223">
        <v>0</v>
      </c>
      <c r="P223">
        <v>0</v>
      </c>
      <c r="Q223">
        <v>0</v>
      </c>
      <c r="R223">
        <v>0</v>
      </c>
      <c r="S223">
        <v>0</v>
      </c>
      <c r="T223">
        <v>0</v>
      </c>
      <c r="U223">
        <v>0.54166666666666696</v>
      </c>
      <c r="V223">
        <v>0.58333333333333304</v>
      </c>
      <c r="W223">
        <v>1.6666666666666701</v>
      </c>
      <c r="X223">
        <v>3.3333333333333299</v>
      </c>
      <c r="Y223">
        <v>6.2916666666666696</v>
      </c>
      <c r="Z223">
        <v>8.5416666666666696</v>
      </c>
      <c r="AA223">
        <v>14</v>
      </c>
      <c r="AB223">
        <v>22.25</v>
      </c>
      <c r="AC223">
        <v>30.1666666666667</v>
      </c>
      <c r="AD223">
        <v>41.3333333333333</v>
      </c>
      <c r="AE223">
        <v>48.9166666666667</v>
      </c>
      <c r="AF223">
        <v>66.3333333333333</v>
      </c>
      <c r="AG223">
        <v>88.375</v>
      </c>
      <c r="AH223">
        <v>132.708333333333</v>
      </c>
      <c r="AI223">
        <v>168.333333333333</v>
      </c>
      <c r="AJ223">
        <v>227.291666666667</v>
      </c>
      <c r="AK223">
        <v>266.58333333333297</v>
      </c>
      <c r="AL223">
        <v>292.83333333333297</v>
      </c>
      <c r="AM223">
        <v>313.83333333333297</v>
      </c>
      <c r="AN223">
        <v>293.125</v>
      </c>
      <c r="AO223">
        <v>289.95833333333297</v>
      </c>
      <c r="AP223">
        <v>293.875</v>
      </c>
      <c r="AQ223">
        <v>309.75</v>
      </c>
      <c r="AR223">
        <v>279.375</v>
      </c>
      <c r="AS223">
        <v>273.70833333333297</v>
      </c>
      <c r="AT223">
        <v>266.5</v>
      </c>
      <c r="AU223">
        <v>268</v>
      </c>
      <c r="AV223">
        <v>266.75</v>
      </c>
      <c r="AW223">
        <v>269.54166666666703</v>
      </c>
      <c r="AX223">
        <v>267.33333333333297</v>
      </c>
      <c r="AY223">
        <v>272.08333333333297</v>
      </c>
      <c r="AZ223">
        <v>305.29166666666703</v>
      </c>
      <c r="BA223">
        <v>284.54166666666703</v>
      </c>
      <c r="BB223">
        <v>298.16666666666703</v>
      </c>
      <c r="BC223">
        <v>313.66666666666703</v>
      </c>
      <c r="BD223">
        <v>325.29166666666703</v>
      </c>
      <c r="BE223">
        <v>327.5</v>
      </c>
      <c r="BF223">
        <v>326.375</v>
      </c>
      <c r="BG223">
        <v>285.625</v>
      </c>
      <c r="BH223">
        <v>251.958333333333</v>
      </c>
      <c r="BI223">
        <v>228.708333333333</v>
      </c>
      <c r="BJ223">
        <v>188.291666666667</v>
      </c>
      <c r="BK223">
        <v>160.083333333333</v>
      </c>
      <c r="BL223">
        <v>128.666666666667</v>
      </c>
      <c r="BM223">
        <v>98.3333333333333</v>
      </c>
      <c r="BN223">
        <v>62.6666666666667</v>
      </c>
      <c r="BO223">
        <v>40.125</v>
      </c>
      <c r="BP223">
        <v>24.5416666666667</v>
      </c>
      <c r="BQ223">
        <v>13.25</v>
      </c>
      <c r="BR223">
        <v>8.5</v>
      </c>
      <c r="BS223">
        <v>3.375</v>
      </c>
      <c r="BT223">
        <v>0.75</v>
      </c>
      <c r="BU223">
        <v>0.375</v>
      </c>
      <c r="BV223">
        <v>0</v>
      </c>
      <c r="BW223">
        <v>0</v>
      </c>
      <c r="BX223">
        <v>0</v>
      </c>
      <c r="BY223">
        <v>0</v>
      </c>
      <c r="BZ223">
        <v>0</v>
      </c>
      <c r="CA223">
        <v>0</v>
      </c>
      <c r="CB223">
        <v>0</v>
      </c>
      <c r="CC223">
        <v>0</v>
      </c>
      <c r="CD223">
        <v>0</v>
      </c>
    </row>
    <row r="224" spans="1:82" x14ac:dyDescent="0.25">
      <c r="A224" t="s">
        <v>223</v>
      </c>
      <c r="B224">
        <v>0</v>
      </c>
      <c r="C224">
        <v>0</v>
      </c>
      <c r="D224">
        <v>0</v>
      </c>
      <c r="E224">
        <v>0</v>
      </c>
      <c r="F224">
        <v>0</v>
      </c>
      <c r="G224">
        <v>0</v>
      </c>
      <c r="H224">
        <v>0</v>
      </c>
      <c r="I224">
        <v>0</v>
      </c>
      <c r="J224">
        <v>0</v>
      </c>
      <c r="K224">
        <v>0</v>
      </c>
      <c r="L224">
        <v>0</v>
      </c>
      <c r="M224">
        <v>0</v>
      </c>
      <c r="N224">
        <v>0</v>
      </c>
      <c r="O224">
        <v>0</v>
      </c>
      <c r="P224">
        <v>0</v>
      </c>
      <c r="Q224">
        <v>0</v>
      </c>
      <c r="R224">
        <v>0</v>
      </c>
      <c r="S224">
        <v>0</v>
      </c>
      <c r="T224">
        <v>0</v>
      </c>
      <c r="U224">
        <v>0</v>
      </c>
      <c r="V224">
        <v>0.25</v>
      </c>
      <c r="W224">
        <v>0.20833333333333301</v>
      </c>
      <c r="X224">
        <v>0.20833333333333301</v>
      </c>
      <c r="Y224">
        <v>0.66666666666666696</v>
      </c>
      <c r="Z224">
        <v>1</v>
      </c>
      <c r="AA224">
        <v>2.3333333333333299</v>
      </c>
      <c r="AB224">
        <v>2.9583333333333299</v>
      </c>
      <c r="AC224">
        <v>4.5833333333333304</v>
      </c>
      <c r="AD224">
        <v>10.2083333333333</v>
      </c>
      <c r="AE224">
        <v>22.4166666666667</v>
      </c>
      <c r="AF224">
        <v>51.125</v>
      </c>
      <c r="AG224">
        <v>104.708333333333</v>
      </c>
      <c r="AH224">
        <v>182.416666666667</v>
      </c>
      <c r="AI224">
        <v>213.791666666667</v>
      </c>
      <c r="AJ224">
        <v>236.708333333333</v>
      </c>
      <c r="AK224">
        <v>246.166666666667</v>
      </c>
      <c r="AL224">
        <v>258.625</v>
      </c>
      <c r="AM224">
        <v>263.625</v>
      </c>
      <c r="AN224">
        <v>263.58333333333297</v>
      </c>
      <c r="AO224">
        <v>273.08333333333297</v>
      </c>
      <c r="AP224">
        <v>267.625</v>
      </c>
      <c r="AQ224">
        <v>290.20833333333297</v>
      </c>
      <c r="AR224">
        <v>273</v>
      </c>
      <c r="AS224">
        <v>265.625</v>
      </c>
      <c r="AT224">
        <v>277.375</v>
      </c>
      <c r="AU224">
        <v>259.75</v>
      </c>
      <c r="AV224">
        <v>256.16666666666703</v>
      </c>
      <c r="AW224">
        <v>260.375</v>
      </c>
      <c r="AX224">
        <v>254.25</v>
      </c>
      <c r="AY224">
        <v>258.875</v>
      </c>
      <c r="AZ224">
        <v>297.25</v>
      </c>
      <c r="BA224">
        <v>286.375</v>
      </c>
      <c r="BB224">
        <v>308.625</v>
      </c>
      <c r="BC224">
        <v>316.58333333333297</v>
      </c>
      <c r="BD224">
        <v>312.70833333333297</v>
      </c>
      <c r="BE224">
        <v>292.45833333333297</v>
      </c>
      <c r="BF224">
        <v>261.83333333333297</v>
      </c>
      <c r="BG224">
        <v>237</v>
      </c>
      <c r="BH224">
        <v>215.458333333333</v>
      </c>
      <c r="BI224">
        <v>218.458333333333</v>
      </c>
      <c r="BJ224">
        <v>181.166666666667</v>
      </c>
      <c r="BK224">
        <v>171.333333333333</v>
      </c>
      <c r="BL224">
        <v>158.666666666667</v>
      </c>
      <c r="BM224">
        <v>153.208333333333</v>
      </c>
      <c r="BN224">
        <v>136.583333333333</v>
      </c>
      <c r="BO224">
        <v>121.166666666667</v>
      </c>
      <c r="BP224">
        <v>104.125</v>
      </c>
      <c r="BQ224">
        <v>80.3333333333333</v>
      </c>
      <c r="BR224">
        <v>61.9166666666667</v>
      </c>
      <c r="BS224">
        <v>28.7083333333333</v>
      </c>
      <c r="BT224">
        <v>10.6666666666667</v>
      </c>
      <c r="BU224">
        <v>3</v>
      </c>
      <c r="BV224">
        <v>0.45833333333333298</v>
      </c>
      <c r="BW224">
        <v>0</v>
      </c>
      <c r="BX224">
        <v>0</v>
      </c>
      <c r="BY224">
        <v>0</v>
      </c>
      <c r="BZ224">
        <v>0</v>
      </c>
      <c r="CA224">
        <v>0</v>
      </c>
      <c r="CB224">
        <v>0</v>
      </c>
      <c r="CC224">
        <v>0</v>
      </c>
      <c r="CD224">
        <v>0</v>
      </c>
    </row>
    <row r="225" spans="1:82" x14ac:dyDescent="0.25">
      <c r="A225" t="s">
        <v>224</v>
      </c>
      <c r="B225">
        <v>0</v>
      </c>
      <c r="C225">
        <v>0</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0.125</v>
      </c>
      <c r="Z225">
        <v>8.3333333333333301E-2</v>
      </c>
      <c r="AA225">
        <v>0.33333333333333298</v>
      </c>
      <c r="AB225">
        <v>0.66666666666666696</v>
      </c>
      <c r="AC225">
        <v>0.375</v>
      </c>
      <c r="AD225">
        <v>0.75</v>
      </c>
      <c r="AE225">
        <v>0.79166666666666696</v>
      </c>
      <c r="AF225">
        <v>2.2916666666666701</v>
      </c>
      <c r="AG225">
        <v>13.7083333333333</v>
      </c>
      <c r="AH225">
        <v>41.0833333333333</v>
      </c>
      <c r="AI225">
        <v>66.25</v>
      </c>
      <c r="AJ225">
        <v>88.7083333333333</v>
      </c>
      <c r="AK225">
        <v>116.708333333333</v>
      </c>
      <c r="AL225">
        <v>138.416666666667</v>
      </c>
      <c r="AM225">
        <v>170.791666666667</v>
      </c>
      <c r="AN225">
        <v>190.833333333333</v>
      </c>
      <c r="AO225">
        <v>212.708333333333</v>
      </c>
      <c r="AP225">
        <v>231.666666666667</v>
      </c>
      <c r="AQ225">
        <v>268.08333333333297</v>
      </c>
      <c r="AR225">
        <v>258.45833333333297</v>
      </c>
      <c r="AS225">
        <v>269.20833333333297</v>
      </c>
      <c r="AT225">
        <v>268.5</v>
      </c>
      <c r="AU225">
        <v>274.25</v>
      </c>
      <c r="AV225">
        <v>278.75</v>
      </c>
      <c r="AW225">
        <v>284.375</v>
      </c>
      <c r="AX225">
        <v>279</v>
      </c>
      <c r="AY225">
        <v>275.875</v>
      </c>
      <c r="AZ225">
        <v>303.625</v>
      </c>
      <c r="BA225">
        <v>278.41666666666703</v>
      </c>
      <c r="BB225">
        <v>287.08333333333297</v>
      </c>
      <c r="BC225">
        <v>299.04166666666703</v>
      </c>
      <c r="BD225">
        <v>321.95833333333297</v>
      </c>
      <c r="BE225">
        <v>348</v>
      </c>
      <c r="BF225">
        <v>352.45833333333297</v>
      </c>
      <c r="BG225">
        <v>337.29166666666703</v>
      </c>
      <c r="BH225">
        <v>311.91666666666703</v>
      </c>
      <c r="BI225">
        <v>305.41666666666703</v>
      </c>
      <c r="BJ225">
        <v>259</v>
      </c>
      <c r="BK225">
        <v>229.916666666667</v>
      </c>
      <c r="BL225">
        <v>218.208333333333</v>
      </c>
      <c r="BM225">
        <v>199.791666666667</v>
      </c>
      <c r="BN225">
        <v>188.541666666667</v>
      </c>
      <c r="BO225">
        <v>167.583333333333</v>
      </c>
      <c r="BP225">
        <v>155.75</v>
      </c>
      <c r="BQ225">
        <v>135.833333333333</v>
      </c>
      <c r="BR225">
        <v>120.291666666667</v>
      </c>
      <c r="BS225">
        <v>82.9583333333333</v>
      </c>
      <c r="BT225">
        <v>62.9166666666667</v>
      </c>
      <c r="BU225">
        <v>36.9583333333333</v>
      </c>
      <c r="BV225">
        <v>17.5</v>
      </c>
      <c r="BW225">
        <v>5.2916666666666696</v>
      </c>
      <c r="BX225">
        <v>1.4166666666666701</v>
      </c>
      <c r="BY225">
        <v>4.1666666666666699E-2</v>
      </c>
      <c r="BZ225">
        <v>0</v>
      </c>
      <c r="CA225">
        <v>0</v>
      </c>
      <c r="CB225">
        <v>0</v>
      </c>
      <c r="CC225">
        <v>0</v>
      </c>
      <c r="CD225">
        <v>0</v>
      </c>
    </row>
    <row r="226" spans="1:82" x14ac:dyDescent="0.25">
      <c r="A226" t="s">
        <v>225</v>
      </c>
      <c r="B226">
        <v>0</v>
      </c>
      <c r="C226">
        <v>0</v>
      </c>
      <c r="D226">
        <v>0</v>
      </c>
      <c r="E226">
        <v>0</v>
      </c>
      <c r="F226">
        <v>0</v>
      </c>
      <c r="G226">
        <v>0</v>
      </c>
      <c r="H226">
        <v>0</v>
      </c>
      <c r="I226">
        <v>0</v>
      </c>
      <c r="J226">
        <v>0</v>
      </c>
      <c r="K226">
        <v>0</v>
      </c>
      <c r="L226">
        <v>0</v>
      </c>
      <c r="M226">
        <v>0</v>
      </c>
      <c r="N226">
        <v>0</v>
      </c>
      <c r="O226">
        <v>0</v>
      </c>
      <c r="P226">
        <v>0</v>
      </c>
      <c r="Q226">
        <v>0</v>
      </c>
      <c r="R226">
        <v>0</v>
      </c>
      <c r="S226">
        <v>0</v>
      </c>
      <c r="T226">
        <v>0</v>
      </c>
      <c r="U226">
        <v>0</v>
      </c>
      <c r="V226">
        <v>0.16666666666666699</v>
      </c>
      <c r="W226">
        <v>0.5</v>
      </c>
      <c r="X226">
        <v>0.58333333333333304</v>
      </c>
      <c r="Y226">
        <v>1</v>
      </c>
      <c r="Z226">
        <v>2.75</v>
      </c>
      <c r="AA226">
        <v>4.75</v>
      </c>
      <c r="AB226">
        <v>6.2916666666666696</v>
      </c>
      <c r="AC226">
        <v>11.5416666666667</v>
      </c>
      <c r="AD226">
        <v>17.8333333333333</v>
      </c>
      <c r="AE226">
        <v>33.5833333333333</v>
      </c>
      <c r="AF226">
        <v>51.5833333333333</v>
      </c>
      <c r="AG226">
        <v>86.7083333333333</v>
      </c>
      <c r="AH226">
        <v>161.375</v>
      </c>
      <c r="AI226">
        <v>216.125</v>
      </c>
      <c r="AJ226">
        <v>265.75</v>
      </c>
      <c r="AK226">
        <v>284.79166666666703</v>
      </c>
      <c r="AL226">
        <v>297.25</v>
      </c>
      <c r="AM226">
        <v>287</v>
      </c>
      <c r="AN226">
        <v>281.875</v>
      </c>
      <c r="AO226">
        <v>278.625</v>
      </c>
      <c r="AP226">
        <v>287.08333333333297</v>
      </c>
      <c r="AQ226">
        <v>301.79166666666703</v>
      </c>
      <c r="AR226">
        <v>273.29166666666703</v>
      </c>
      <c r="AS226">
        <v>279.75</v>
      </c>
      <c r="AT226">
        <v>265.20833333333297</v>
      </c>
      <c r="AU226">
        <v>259.58333333333297</v>
      </c>
      <c r="AV226">
        <v>258.66666666666703</v>
      </c>
      <c r="AW226">
        <v>257.66666666666703</v>
      </c>
      <c r="AX226">
        <v>257.375</v>
      </c>
      <c r="AY226">
        <v>266.33333333333297</v>
      </c>
      <c r="AZ226">
        <v>300.91666666666703</v>
      </c>
      <c r="BA226">
        <v>300.66666666666703</v>
      </c>
      <c r="BB226">
        <v>309.91666666666703</v>
      </c>
      <c r="BC226">
        <v>321.125</v>
      </c>
      <c r="BD226">
        <v>300.70833333333297</v>
      </c>
      <c r="BE226">
        <v>270.33333333333297</v>
      </c>
      <c r="BF226">
        <v>244.416666666667</v>
      </c>
      <c r="BG226">
        <v>219.708333333333</v>
      </c>
      <c r="BH226">
        <v>203</v>
      </c>
      <c r="BI226">
        <v>198.291666666667</v>
      </c>
      <c r="BJ226">
        <v>176</v>
      </c>
      <c r="BK226">
        <v>160.916666666667</v>
      </c>
      <c r="BL226">
        <v>153.666666666667</v>
      </c>
      <c r="BM226">
        <v>138.708333333333</v>
      </c>
      <c r="BN226">
        <v>125.625</v>
      </c>
      <c r="BO226">
        <v>112.833333333333</v>
      </c>
      <c r="BP226">
        <v>90</v>
      </c>
      <c r="BQ226">
        <v>70.7083333333333</v>
      </c>
      <c r="BR226">
        <v>42.7916666666667</v>
      </c>
      <c r="BS226">
        <v>15.6666666666667</v>
      </c>
      <c r="BT226">
        <v>5.25</v>
      </c>
      <c r="BU226">
        <v>1.6666666666666701</v>
      </c>
      <c r="BV226">
        <v>0.25</v>
      </c>
      <c r="BW226">
        <v>0</v>
      </c>
      <c r="BX226">
        <v>0</v>
      </c>
      <c r="BY226">
        <v>0</v>
      </c>
      <c r="BZ226">
        <v>0</v>
      </c>
      <c r="CA226">
        <v>0</v>
      </c>
      <c r="CB226">
        <v>0</v>
      </c>
      <c r="CC226">
        <v>0</v>
      </c>
      <c r="CD226">
        <v>0</v>
      </c>
    </row>
    <row r="227" spans="1:82" x14ac:dyDescent="0.25">
      <c r="A227" t="s">
        <v>227</v>
      </c>
      <c r="B227">
        <v>0</v>
      </c>
      <c r="C227">
        <v>0</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1.6666666666666701</v>
      </c>
      <c r="AH227">
        <v>7.7916666666666696</v>
      </c>
      <c r="AI227">
        <v>14.875</v>
      </c>
      <c r="AJ227">
        <v>32.375</v>
      </c>
      <c r="AK227">
        <v>49.875</v>
      </c>
      <c r="AL227">
        <v>79.5416666666667</v>
      </c>
      <c r="AM227">
        <v>111.541666666667</v>
      </c>
      <c r="AN227">
        <v>149.208333333333</v>
      </c>
      <c r="AO227">
        <v>181.416666666667</v>
      </c>
      <c r="AP227">
        <v>215.083333333333</v>
      </c>
      <c r="AQ227">
        <v>267.54166666666703</v>
      </c>
      <c r="AR227">
        <v>271.41666666666703</v>
      </c>
      <c r="AS227">
        <v>271.41666666666703</v>
      </c>
      <c r="AT227">
        <v>278.5</v>
      </c>
      <c r="AU227">
        <v>287.16666666666703</v>
      </c>
      <c r="AV227">
        <v>295.04166666666703</v>
      </c>
      <c r="AW227">
        <v>298.95833333333297</v>
      </c>
      <c r="AX227">
        <v>289.75</v>
      </c>
      <c r="AY227">
        <v>284.95833333333297</v>
      </c>
      <c r="AZ227">
        <v>302.95833333333297</v>
      </c>
      <c r="BA227">
        <v>267.91666666666703</v>
      </c>
      <c r="BB227">
        <v>269.375</v>
      </c>
      <c r="BC227">
        <v>255.75</v>
      </c>
      <c r="BD227">
        <v>244.375</v>
      </c>
      <c r="BE227">
        <v>249.708333333333</v>
      </c>
      <c r="BF227">
        <v>252.5</v>
      </c>
      <c r="BG227">
        <v>266.95833333333297</v>
      </c>
      <c r="BH227">
        <v>277.33333333333297</v>
      </c>
      <c r="BI227">
        <v>311.95833333333297</v>
      </c>
      <c r="BJ227">
        <v>283.41666666666703</v>
      </c>
      <c r="BK227">
        <v>273.79166666666703</v>
      </c>
      <c r="BL227">
        <v>251.916666666667</v>
      </c>
      <c r="BM227">
        <v>228.041666666667</v>
      </c>
      <c r="BN227">
        <v>207.666666666667</v>
      </c>
      <c r="BO227">
        <v>190.333333333333</v>
      </c>
      <c r="BP227">
        <v>168.833333333333</v>
      </c>
      <c r="BQ227">
        <v>158.25</v>
      </c>
      <c r="BR227">
        <v>171.416666666667</v>
      </c>
      <c r="BS227">
        <v>151.166666666667</v>
      </c>
      <c r="BT227">
        <v>147.25</v>
      </c>
      <c r="BU227">
        <v>129.208333333333</v>
      </c>
      <c r="BV227">
        <v>112.458333333333</v>
      </c>
      <c r="BW227">
        <v>92.4166666666667</v>
      </c>
      <c r="BX227">
        <v>55.0416666666667</v>
      </c>
      <c r="BY227">
        <v>29.7916666666667</v>
      </c>
      <c r="BZ227">
        <v>14.1666666666667</v>
      </c>
      <c r="CA227">
        <v>6.125</v>
      </c>
      <c r="CB227">
        <v>1.6666666666666701</v>
      </c>
      <c r="CC227">
        <v>8.3333333333333301E-2</v>
      </c>
      <c r="CD227">
        <v>0</v>
      </c>
    </row>
    <row r="228" spans="1:82" x14ac:dyDescent="0.25">
      <c r="A228" t="s">
        <v>226</v>
      </c>
      <c r="B228">
        <v>0</v>
      </c>
      <c r="C228">
        <v>0</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1.6666666666666701</v>
      </c>
      <c r="AH228">
        <v>7.7916666666666696</v>
      </c>
      <c r="AI228">
        <v>14.875</v>
      </c>
      <c r="AJ228">
        <v>32.375</v>
      </c>
      <c r="AK228">
        <v>49.875</v>
      </c>
      <c r="AL228">
        <v>79.5416666666667</v>
      </c>
      <c r="AM228">
        <v>111.541666666667</v>
      </c>
      <c r="AN228">
        <v>149.208333333333</v>
      </c>
      <c r="AO228">
        <v>181.416666666667</v>
      </c>
      <c r="AP228">
        <v>215.083333333333</v>
      </c>
      <c r="AQ228">
        <v>267.54166666666703</v>
      </c>
      <c r="AR228">
        <v>271.41666666666703</v>
      </c>
      <c r="AS228">
        <v>271.41666666666703</v>
      </c>
      <c r="AT228">
        <v>278.5</v>
      </c>
      <c r="AU228">
        <v>287.16666666666703</v>
      </c>
      <c r="AV228">
        <v>295.04166666666703</v>
      </c>
      <c r="AW228">
        <v>298.95833333333297</v>
      </c>
      <c r="AX228">
        <v>289.75</v>
      </c>
      <c r="AY228">
        <v>284.95833333333297</v>
      </c>
      <c r="AZ228">
        <v>302.95833333333297</v>
      </c>
      <c r="BA228">
        <v>267.91666666666703</v>
      </c>
      <c r="BB228">
        <v>269.375</v>
      </c>
      <c r="BC228">
        <v>255.75</v>
      </c>
      <c r="BD228">
        <v>244.375</v>
      </c>
      <c r="BE228">
        <v>249.708333333333</v>
      </c>
      <c r="BF228">
        <v>252.5</v>
      </c>
      <c r="BG228">
        <v>266.95833333333297</v>
      </c>
      <c r="BH228">
        <v>277.33333333333297</v>
      </c>
      <c r="BI228">
        <v>311.95833333333297</v>
      </c>
      <c r="BJ228">
        <v>283.41666666666703</v>
      </c>
      <c r="BK228">
        <v>273.79166666666703</v>
      </c>
      <c r="BL228">
        <v>251.916666666667</v>
      </c>
      <c r="BM228">
        <v>228.041666666667</v>
      </c>
      <c r="BN228">
        <v>207.666666666667</v>
      </c>
      <c r="BO228">
        <v>190.333333333333</v>
      </c>
      <c r="BP228">
        <v>168.833333333333</v>
      </c>
      <c r="BQ228">
        <v>158.25</v>
      </c>
      <c r="BR228">
        <v>171.416666666667</v>
      </c>
      <c r="BS228">
        <v>151.166666666667</v>
      </c>
      <c r="BT228">
        <v>147.25</v>
      </c>
      <c r="BU228">
        <v>129.208333333333</v>
      </c>
      <c r="BV228">
        <v>112.458333333333</v>
      </c>
      <c r="BW228">
        <v>92.4166666666667</v>
      </c>
      <c r="BX228">
        <v>55.0416666666667</v>
      </c>
      <c r="BY228">
        <v>29.7916666666667</v>
      </c>
      <c r="BZ228">
        <v>14.1666666666667</v>
      </c>
      <c r="CA228">
        <v>6.125</v>
      </c>
      <c r="CB228">
        <v>1.6666666666666701</v>
      </c>
      <c r="CC228">
        <v>8.3333333333333301E-2</v>
      </c>
      <c r="CD228">
        <v>0</v>
      </c>
    </row>
    <row r="229" spans="1:82" x14ac:dyDescent="0.25">
      <c r="A229" t="s">
        <v>228</v>
      </c>
      <c r="B229">
        <v>0</v>
      </c>
      <c r="C229">
        <v>0</v>
      </c>
      <c r="D229">
        <v>0</v>
      </c>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0.5</v>
      </c>
      <c r="AE229">
        <v>1.0833333333333299</v>
      </c>
      <c r="AF229">
        <v>2.625</v>
      </c>
      <c r="AG229">
        <v>9.2916666666666696</v>
      </c>
      <c r="AH229">
        <v>27</v>
      </c>
      <c r="AI229">
        <v>58.5416666666667</v>
      </c>
      <c r="AJ229">
        <v>98.0833333333333</v>
      </c>
      <c r="AK229">
        <v>137.833333333333</v>
      </c>
      <c r="AL229">
        <v>170.458333333333</v>
      </c>
      <c r="AM229">
        <v>205.708333333333</v>
      </c>
      <c r="AN229">
        <v>223.958333333333</v>
      </c>
      <c r="AO229">
        <v>257.04166666666703</v>
      </c>
      <c r="AP229">
        <v>269.95833333333297</v>
      </c>
      <c r="AQ229">
        <v>295.95833333333297</v>
      </c>
      <c r="AR229">
        <v>282.375</v>
      </c>
      <c r="AS229">
        <v>287.625</v>
      </c>
      <c r="AT229">
        <v>296.54166666666703</v>
      </c>
      <c r="AU229">
        <v>287.04166666666703</v>
      </c>
      <c r="AV229">
        <v>285</v>
      </c>
      <c r="AW229">
        <v>285.375</v>
      </c>
      <c r="AX229">
        <v>270.625</v>
      </c>
      <c r="AY229">
        <v>272.66666666666703</v>
      </c>
      <c r="AZ229">
        <v>291.5</v>
      </c>
      <c r="BA229">
        <v>256.54166666666703</v>
      </c>
      <c r="BB229">
        <v>248.791666666667</v>
      </c>
      <c r="BC229">
        <v>247.291666666667</v>
      </c>
      <c r="BD229">
        <v>252.5</v>
      </c>
      <c r="BE229">
        <v>270.45833333333297</v>
      </c>
      <c r="BF229">
        <v>286.41666666666703</v>
      </c>
      <c r="BG229">
        <v>299.625</v>
      </c>
      <c r="BH229">
        <v>287.33333333333297</v>
      </c>
      <c r="BI229">
        <v>302.45833333333297</v>
      </c>
      <c r="BJ229">
        <v>251.458333333333</v>
      </c>
      <c r="BK229">
        <v>225.458333333333</v>
      </c>
      <c r="BL229">
        <v>202.958333333333</v>
      </c>
      <c r="BM229">
        <v>179.375</v>
      </c>
      <c r="BN229">
        <v>165.5</v>
      </c>
      <c r="BO229">
        <v>155</v>
      </c>
      <c r="BP229">
        <v>152.791666666667</v>
      </c>
      <c r="BQ229">
        <v>150.041666666667</v>
      </c>
      <c r="BR229">
        <v>147.541666666667</v>
      </c>
      <c r="BS229">
        <v>116.125</v>
      </c>
      <c r="BT229">
        <v>100.541666666667</v>
      </c>
      <c r="BU229">
        <v>71.9166666666667</v>
      </c>
      <c r="BV229">
        <v>38.375</v>
      </c>
      <c r="BW229">
        <v>19.0416666666667</v>
      </c>
      <c r="BX229">
        <v>10.625</v>
      </c>
      <c r="BY229">
        <v>4.4583333333333304</v>
      </c>
      <c r="BZ229">
        <v>0.58333333333333304</v>
      </c>
      <c r="CA229">
        <v>0</v>
      </c>
      <c r="CB229">
        <v>0</v>
      </c>
      <c r="CC229">
        <v>0</v>
      </c>
      <c r="CD229">
        <v>0</v>
      </c>
    </row>
    <row r="230" spans="1:82" x14ac:dyDescent="0.25">
      <c r="A230" t="s">
        <v>229</v>
      </c>
      <c r="B230">
        <v>0</v>
      </c>
      <c r="C230">
        <v>0</v>
      </c>
      <c r="D230">
        <v>0</v>
      </c>
      <c r="E230">
        <v>0</v>
      </c>
      <c r="F230">
        <v>0</v>
      </c>
      <c r="G230">
        <v>0</v>
      </c>
      <c r="H230">
        <v>0</v>
      </c>
      <c r="I230">
        <v>0</v>
      </c>
      <c r="J230">
        <v>0</v>
      </c>
      <c r="K230">
        <v>0</v>
      </c>
      <c r="L230">
        <v>0</v>
      </c>
      <c r="M230">
        <v>0</v>
      </c>
      <c r="N230">
        <v>0</v>
      </c>
      <c r="O230">
        <v>0</v>
      </c>
      <c r="P230">
        <v>0</v>
      </c>
      <c r="Q230">
        <v>0</v>
      </c>
      <c r="R230">
        <v>0.16666666666666699</v>
      </c>
      <c r="S230">
        <v>0.25</v>
      </c>
      <c r="T230">
        <v>0.45833333333333298</v>
      </c>
      <c r="U230">
        <v>1.3333333333333299</v>
      </c>
      <c r="V230">
        <v>3.0416666666666701</v>
      </c>
      <c r="W230">
        <v>5.3333333333333304</v>
      </c>
      <c r="X230">
        <v>6.25</v>
      </c>
      <c r="Y230">
        <v>10.0833333333333</v>
      </c>
      <c r="Z230">
        <v>16.5416666666667</v>
      </c>
      <c r="AA230">
        <v>27.7083333333333</v>
      </c>
      <c r="AB230">
        <v>34.5833333333333</v>
      </c>
      <c r="AC230">
        <v>48.0833333333333</v>
      </c>
      <c r="AD230">
        <v>67.75</v>
      </c>
      <c r="AE230">
        <v>93.3333333333333</v>
      </c>
      <c r="AF230">
        <v>124.625</v>
      </c>
      <c r="AG230">
        <v>179.458333333333</v>
      </c>
      <c r="AH230">
        <v>276.58333333333297</v>
      </c>
      <c r="AI230">
        <v>317.75</v>
      </c>
      <c r="AJ230">
        <v>388.875</v>
      </c>
      <c r="AK230">
        <v>436.33333333333297</v>
      </c>
      <c r="AL230">
        <v>429.79166666666703</v>
      </c>
      <c r="AM230">
        <v>409.125</v>
      </c>
      <c r="AN230">
        <v>385.66666666666703</v>
      </c>
      <c r="AO230">
        <v>351.70833333333297</v>
      </c>
      <c r="AP230">
        <v>317.58333333333297</v>
      </c>
      <c r="AQ230">
        <v>335</v>
      </c>
      <c r="AR230">
        <v>298.33333333333297</v>
      </c>
      <c r="AS230">
        <v>295.33333333333297</v>
      </c>
      <c r="AT230">
        <v>286.58333333333297</v>
      </c>
      <c r="AU230">
        <v>288.29166666666703</v>
      </c>
      <c r="AV230">
        <v>281.625</v>
      </c>
      <c r="AW230">
        <v>291.70833333333297</v>
      </c>
      <c r="AX230">
        <v>278.54166666666703</v>
      </c>
      <c r="AY230">
        <v>257.08333333333297</v>
      </c>
      <c r="AZ230">
        <v>262.75</v>
      </c>
      <c r="BA230">
        <v>222.541666666667</v>
      </c>
      <c r="BB230">
        <v>195.75</v>
      </c>
      <c r="BC230">
        <v>178.791666666667</v>
      </c>
      <c r="BD230">
        <v>157.75</v>
      </c>
      <c r="BE230">
        <v>143.458333333333</v>
      </c>
      <c r="BF230">
        <v>132.583333333333</v>
      </c>
      <c r="BG230">
        <v>123.958333333333</v>
      </c>
      <c r="BH230">
        <v>121.375</v>
      </c>
      <c r="BI230">
        <v>131.208333333333</v>
      </c>
      <c r="BJ230">
        <v>116.625</v>
      </c>
      <c r="BK230">
        <v>113.041666666667</v>
      </c>
      <c r="BL230">
        <v>96.3333333333333</v>
      </c>
      <c r="BM230">
        <v>75.4583333333333</v>
      </c>
      <c r="BN230">
        <v>55.5833333333333</v>
      </c>
      <c r="BO230">
        <v>39.2916666666667</v>
      </c>
      <c r="BP230">
        <v>23.3333333333333</v>
      </c>
      <c r="BQ230">
        <v>13.5</v>
      </c>
      <c r="BR230">
        <v>8.4583333333333304</v>
      </c>
      <c r="BS230">
        <v>2.0833333333333299</v>
      </c>
      <c r="BT230">
        <v>0.91666666666666696</v>
      </c>
      <c r="BU230">
        <v>0.29166666666666702</v>
      </c>
      <c r="BV230">
        <v>0</v>
      </c>
      <c r="BW230">
        <v>0</v>
      </c>
      <c r="BX230">
        <v>0</v>
      </c>
      <c r="BY230">
        <v>0</v>
      </c>
      <c r="BZ230">
        <v>0</v>
      </c>
      <c r="CA230">
        <v>0</v>
      </c>
      <c r="CB230">
        <v>0</v>
      </c>
      <c r="CC230">
        <v>0</v>
      </c>
      <c r="CD230">
        <v>0</v>
      </c>
    </row>
    <row r="231" spans="1:82" x14ac:dyDescent="0.25">
      <c r="A231" t="s">
        <v>230</v>
      </c>
      <c r="B231">
        <v>0</v>
      </c>
      <c r="C231">
        <v>0</v>
      </c>
      <c r="D231">
        <v>0</v>
      </c>
      <c r="E231">
        <v>0</v>
      </c>
      <c r="F231">
        <v>0</v>
      </c>
      <c r="G231">
        <v>0</v>
      </c>
      <c r="H231">
        <v>0</v>
      </c>
      <c r="I231">
        <v>0</v>
      </c>
      <c r="J231">
        <v>0</v>
      </c>
      <c r="K231">
        <v>0</v>
      </c>
      <c r="L231">
        <v>0</v>
      </c>
      <c r="M231">
        <v>0</v>
      </c>
      <c r="N231">
        <v>0</v>
      </c>
      <c r="O231">
        <v>0</v>
      </c>
      <c r="P231">
        <v>0</v>
      </c>
      <c r="Q231">
        <v>0</v>
      </c>
      <c r="R231">
        <v>0.16666666666666699</v>
      </c>
      <c r="S231">
        <v>0.25</v>
      </c>
      <c r="T231">
        <v>0.45833333333333298</v>
      </c>
      <c r="U231">
        <v>1.3333333333333299</v>
      </c>
      <c r="V231">
        <v>3.0416666666666701</v>
      </c>
      <c r="W231">
        <v>5.3333333333333304</v>
      </c>
      <c r="X231">
        <v>6.25</v>
      </c>
      <c r="Y231">
        <v>10.0833333333333</v>
      </c>
      <c r="Z231">
        <v>16.5416666666667</v>
      </c>
      <c r="AA231">
        <v>27.7083333333333</v>
      </c>
      <c r="AB231">
        <v>34.5833333333333</v>
      </c>
      <c r="AC231">
        <v>48.0833333333333</v>
      </c>
      <c r="AD231">
        <v>67.75</v>
      </c>
      <c r="AE231">
        <v>93.3333333333333</v>
      </c>
      <c r="AF231">
        <v>124.625</v>
      </c>
      <c r="AG231">
        <v>179.458333333333</v>
      </c>
      <c r="AH231">
        <v>276.58333333333297</v>
      </c>
      <c r="AI231">
        <v>317.75</v>
      </c>
      <c r="AJ231">
        <v>388.875</v>
      </c>
      <c r="AK231">
        <v>436.33333333333297</v>
      </c>
      <c r="AL231">
        <v>429.79166666666703</v>
      </c>
      <c r="AM231">
        <v>409.125</v>
      </c>
      <c r="AN231">
        <v>385.66666666666703</v>
      </c>
      <c r="AO231">
        <v>351.70833333333297</v>
      </c>
      <c r="AP231">
        <v>317.58333333333297</v>
      </c>
      <c r="AQ231">
        <v>335</v>
      </c>
      <c r="AR231">
        <v>298.33333333333297</v>
      </c>
      <c r="AS231">
        <v>295.33333333333297</v>
      </c>
      <c r="AT231">
        <v>286.58333333333297</v>
      </c>
      <c r="AU231">
        <v>288.29166666666703</v>
      </c>
      <c r="AV231">
        <v>281.625</v>
      </c>
      <c r="AW231">
        <v>291.70833333333297</v>
      </c>
      <c r="AX231">
        <v>278.54166666666703</v>
      </c>
      <c r="AY231">
        <v>257.08333333333297</v>
      </c>
      <c r="AZ231">
        <v>262.75</v>
      </c>
      <c r="BA231">
        <v>222.541666666667</v>
      </c>
      <c r="BB231">
        <v>195.75</v>
      </c>
      <c r="BC231">
        <v>178.791666666667</v>
      </c>
      <c r="BD231">
        <v>157.75</v>
      </c>
      <c r="BE231">
        <v>143.458333333333</v>
      </c>
      <c r="BF231">
        <v>132.583333333333</v>
      </c>
      <c r="BG231">
        <v>123.958333333333</v>
      </c>
      <c r="BH231">
        <v>121.375</v>
      </c>
      <c r="BI231">
        <v>131.208333333333</v>
      </c>
      <c r="BJ231">
        <v>116.625</v>
      </c>
      <c r="BK231">
        <v>113.041666666667</v>
      </c>
      <c r="BL231">
        <v>96.3333333333333</v>
      </c>
      <c r="BM231">
        <v>75.4583333333333</v>
      </c>
      <c r="BN231">
        <v>55.5833333333333</v>
      </c>
      <c r="BO231">
        <v>39.2916666666667</v>
      </c>
      <c r="BP231">
        <v>23.3333333333333</v>
      </c>
      <c r="BQ231">
        <v>13.5</v>
      </c>
      <c r="BR231">
        <v>8.4583333333333304</v>
      </c>
      <c r="BS231">
        <v>2.0833333333333299</v>
      </c>
      <c r="BT231">
        <v>0.91666666666666696</v>
      </c>
      <c r="BU231">
        <v>0.29166666666666702</v>
      </c>
      <c r="BV231">
        <v>0</v>
      </c>
      <c r="BW231">
        <v>0</v>
      </c>
      <c r="BX231">
        <v>0</v>
      </c>
      <c r="BY231">
        <v>0</v>
      </c>
      <c r="BZ231">
        <v>0</v>
      </c>
      <c r="CA231">
        <v>0</v>
      </c>
      <c r="CB231">
        <v>0</v>
      </c>
      <c r="CC231">
        <v>0</v>
      </c>
      <c r="CD231">
        <v>0</v>
      </c>
    </row>
    <row r="232" spans="1:82" x14ac:dyDescent="0.25">
      <c r="A232" t="s">
        <v>236</v>
      </c>
      <c r="B232">
        <v>0</v>
      </c>
      <c r="C232">
        <v>0</v>
      </c>
      <c r="D232">
        <v>0</v>
      </c>
      <c r="E232">
        <v>0</v>
      </c>
      <c r="F232">
        <v>0</v>
      </c>
      <c r="G232">
        <v>0</v>
      </c>
      <c r="H232">
        <v>0</v>
      </c>
      <c r="I232">
        <v>0</v>
      </c>
      <c r="J232">
        <v>0</v>
      </c>
      <c r="K232">
        <v>8.3333333333333301E-2</v>
      </c>
      <c r="L232">
        <v>0.125</v>
      </c>
      <c r="M232">
        <v>4.1666666666666699E-2</v>
      </c>
      <c r="N232">
        <v>0.33333333333333298</v>
      </c>
      <c r="O232">
        <v>0.70833333333333304</v>
      </c>
      <c r="P232">
        <v>2</v>
      </c>
      <c r="Q232">
        <v>2.5</v>
      </c>
      <c r="R232">
        <v>3.5833333333333299</v>
      </c>
      <c r="S232">
        <v>5.5</v>
      </c>
      <c r="T232">
        <v>8.1666666666666696</v>
      </c>
      <c r="U232">
        <v>11.375</v>
      </c>
      <c r="V232">
        <v>16.4166666666667</v>
      </c>
      <c r="W232">
        <v>22.0833333333333</v>
      </c>
      <c r="X232">
        <v>28.375</v>
      </c>
      <c r="Y232">
        <v>34.8333333333333</v>
      </c>
      <c r="Z232">
        <v>44.6666666666667</v>
      </c>
      <c r="AA232">
        <v>58</v>
      </c>
      <c r="AB232">
        <v>72.5416666666667</v>
      </c>
      <c r="AC232">
        <v>90.375</v>
      </c>
      <c r="AD232">
        <v>111.875</v>
      </c>
      <c r="AE232">
        <v>125.541666666667</v>
      </c>
      <c r="AF232">
        <v>144.958333333333</v>
      </c>
      <c r="AG232">
        <v>164.958333333333</v>
      </c>
      <c r="AH232">
        <v>206</v>
      </c>
      <c r="AI232">
        <v>225.833333333333</v>
      </c>
      <c r="AJ232">
        <v>269.83333333333297</v>
      </c>
      <c r="AK232">
        <v>310.375</v>
      </c>
      <c r="AL232">
        <v>318.5</v>
      </c>
      <c r="AM232">
        <v>391.625</v>
      </c>
      <c r="AN232">
        <v>291.20833333333297</v>
      </c>
      <c r="AO232">
        <v>260.125</v>
      </c>
      <c r="AP232">
        <v>241.875</v>
      </c>
      <c r="AQ232">
        <v>248.875</v>
      </c>
      <c r="AR232">
        <v>230.541666666667</v>
      </c>
      <c r="AS232">
        <v>225.125</v>
      </c>
      <c r="AT232">
        <v>227.208333333333</v>
      </c>
      <c r="AU232">
        <v>240.625</v>
      </c>
      <c r="AV232">
        <v>253</v>
      </c>
      <c r="AW232">
        <v>255.291666666667</v>
      </c>
      <c r="AX232">
        <v>259.04166666666703</v>
      </c>
      <c r="AY232">
        <v>271.95833333333297</v>
      </c>
      <c r="AZ232">
        <v>306.79166666666703</v>
      </c>
      <c r="BA232">
        <v>289.70833333333297</v>
      </c>
      <c r="BB232">
        <v>302.625</v>
      </c>
      <c r="BC232">
        <v>298.58333333333297</v>
      </c>
      <c r="BD232">
        <v>294.25</v>
      </c>
      <c r="BE232">
        <v>281.625</v>
      </c>
      <c r="BF232">
        <v>254.833333333333</v>
      </c>
      <c r="BG232">
        <v>222.041666666667</v>
      </c>
      <c r="BH232">
        <v>194.666666666667</v>
      </c>
      <c r="BI232">
        <v>178.708333333333</v>
      </c>
      <c r="BJ232">
        <v>137.333333333333</v>
      </c>
      <c r="BK232">
        <v>108.625</v>
      </c>
      <c r="BL232">
        <v>81.875</v>
      </c>
      <c r="BM232">
        <v>54.5</v>
      </c>
      <c r="BN232">
        <v>33.5833333333333</v>
      </c>
      <c r="BO232">
        <v>22.2083333333333</v>
      </c>
      <c r="BP232">
        <v>12.8333333333333</v>
      </c>
      <c r="BQ232">
        <v>6.625</v>
      </c>
      <c r="BR232">
        <v>1.7083333333333299</v>
      </c>
      <c r="BS232">
        <v>0.70833333333333304</v>
      </c>
      <c r="BT232">
        <v>8.3333333333333301E-2</v>
      </c>
      <c r="BU232">
        <v>0</v>
      </c>
      <c r="BV232">
        <v>0</v>
      </c>
      <c r="BW232">
        <v>0</v>
      </c>
      <c r="BX232">
        <v>0</v>
      </c>
      <c r="BY232">
        <v>0</v>
      </c>
      <c r="BZ232">
        <v>0</v>
      </c>
      <c r="CA232">
        <v>0</v>
      </c>
      <c r="CB232">
        <v>0</v>
      </c>
      <c r="CC232">
        <v>0</v>
      </c>
      <c r="CD232">
        <v>0</v>
      </c>
    </row>
    <row r="233" spans="1:82" x14ac:dyDescent="0.25">
      <c r="A233" t="s">
        <v>232</v>
      </c>
      <c r="B233">
        <v>0</v>
      </c>
      <c r="C233">
        <v>0</v>
      </c>
      <c r="D233">
        <v>0</v>
      </c>
      <c r="E233">
        <v>0</v>
      </c>
      <c r="F233">
        <v>0</v>
      </c>
      <c r="G233">
        <v>0</v>
      </c>
      <c r="H233">
        <v>0</v>
      </c>
      <c r="I233">
        <v>0</v>
      </c>
      <c r="J233">
        <v>0</v>
      </c>
      <c r="K233">
        <v>0</v>
      </c>
      <c r="L233">
        <v>0</v>
      </c>
      <c r="M233">
        <v>0</v>
      </c>
      <c r="N233">
        <v>0</v>
      </c>
      <c r="O233">
        <v>0</v>
      </c>
      <c r="P233">
        <v>0.125</v>
      </c>
      <c r="Q233">
        <v>0.16666666666666699</v>
      </c>
      <c r="R233">
        <v>0.29166666666666702</v>
      </c>
      <c r="S233">
        <v>0.875</v>
      </c>
      <c r="T233">
        <v>0.875</v>
      </c>
      <c r="U233">
        <v>3.125</v>
      </c>
      <c r="V233">
        <v>4.7916666666666696</v>
      </c>
      <c r="W233">
        <v>8.2083333333333304</v>
      </c>
      <c r="X233">
        <v>12.4166666666667</v>
      </c>
      <c r="Y233">
        <v>21.9583333333333</v>
      </c>
      <c r="Z233">
        <v>27.8333333333333</v>
      </c>
      <c r="AA233">
        <v>36.5833333333333</v>
      </c>
      <c r="AB233">
        <v>48.7083333333333</v>
      </c>
      <c r="AC233">
        <v>72.5</v>
      </c>
      <c r="AD233">
        <v>91.2916666666667</v>
      </c>
      <c r="AE233">
        <v>120.25</v>
      </c>
      <c r="AF233">
        <v>147.75</v>
      </c>
      <c r="AG233">
        <v>175.291666666667</v>
      </c>
      <c r="AH233">
        <v>225.541666666667</v>
      </c>
      <c r="AI233">
        <v>233</v>
      </c>
      <c r="AJ233">
        <v>270.375</v>
      </c>
      <c r="AK233">
        <v>307.875</v>
      </c>
      <c r="AL233">
        <v>349.79166666666703</v>
      </c>
      <c r="AM233">
        <v>366.16666666666703</v>
      </c>
      <c r="AN233">
        <v>315.91666666666703</v>
      </c>
      <c r="AO233">
        <v>294.625</v>
      </c>
      <c r="AP233">
        <v>265.41666666666703</v>
      </c>
      <c r="AQ233">
        <v>276.25</v>
      </c>
      <c r="AR233">
        <v>240.375</v>
      </c>
      <c r="AS233">
        <v>240.125</v>
      </c>
      <c r="AT233">
        <v>251.708333333333</v>
      </c>
      <c r="AU233">
        <v>243.291666666667</v>
      </c>
      <c r="AV233">
        <v>247</v>
      </c>
      <c r="AW233">
        <v>246.375</v>
      </c>
      <c r="AX233">
        <v>257.41666666666703</v>
      </c>
      <c r="AY233">
        <v>267.66666666666703</v>
      </c>
      <c r="AZ233">
        <v>312.75</v>
      </c>
      <c r="BA233">
        <v>302.83333333333297</v>
      </c>
      <c r="BB233">
        <v>302.125</v>
      </c>
      <c r="BC233">
        <v>299.41666666666703</v>
      </c>
      <c r="BD233">
        <v>301.58333333333297</v>
      </c>
      <c r="BE233">
        <v>289.04166666666703</v>
      </c>
      <c r="BF233">
        <v>260.79166666666703</v>
      </c>
      <c r="BG233">
        <v>230.25</v>
      </c>
      <c r="BH233">
        <v>196</v>
      </c>
      <c r="BI233">
        <v>181.541666666667</v>
      </c>
      <c r="BJ233">
        <v>131.5</v>
      </c>
      <c r="BK233">
        <v>111.291666666667</v>
      </c>
      <c r="BL233">
        <v>80.2083333333333</v>
      </c>
      <c r="BM233">
        <v>45.9583333333333</v>
      </c>
      <c r="BN233">
        <v>24.9166666666667</v>
      </c>
      <c r="BO233">
        <v>12.5833333333333</v>
      </c>
      <c r="BP233">
        <v>4.125</v>
      </c>
      <c r="BQ233">
        <v>0.875</v>
      </c>
      <c r="BR233">
        <v>0.25</v>
      </c>
      <c r="BS233">
        <v>0</v>
      </c>
      <c r="BT233">
        <v>0</v>
      </c>
      <c r="BU233">
        <v>0</v>
      </c>
      <c r="BV233">
        <v>0</v>
      </c>
      <c r="BW233">
        <v>0</v>
      </c>
      <c r="BX233">
        <v>0</v>
      </c>
      <c r="BY233">
        <v>0</v>
      </c>
      <c r="BZ233">
        <v>0</v>
      </c>
      <c r="CA233">
        <v>0</v>
      </c>
      <c r="CB233">
        <v>0</v>
      </c>
      <c r="CC233">
        <v>0</v>
      </c>
      <c r="CD233">
        <v>0</v>
      </c>
    </row>
    <row r="234" spans="1:82" x14ac:dyDescent="0.25">
      <c r="A234" t="s">
        <v>231</v>
      </c>
      <c r="B234">
        <v>0</v>
      </c>
      <c r="C234">
        <v>0</v>
      </c>
      <c r="D234">
        <v>0</v>
      </c>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0.125</v>
      </c>
      <c r="Z234">
        <v>1.125</v>
      </c>
      <c r="AA234">
        <v>2.75</v>
      </c>
      <c r="AB234">
        <v>4.125</v>
      </c>
      <c r="AC234">
        <v>9.8333333333333304</v>
      </c>
      <c r="AD234">
        <v>12.7083333333333</v>
      </c>
      <c r="AE234">
        <v>20.375</v>
      </c>
      <c r="AF234">
        <v>34.9583333333333</v>
      </c>
      <c r="AG234">
        <v>48.0416666666667</v>
      </c>
      <c r="AH234">
        <v>66.1666666666667</v>
      </c>
      <c r="AI234">
        <v>87.2916666666667</v>
      </c>
      <c r="AJ234">
        <v>122.125</v>
      </c>
      <c r="AK234">
        <v>163.625</v>
      </c>
      <c r="AL234">
        <v>221.625</v>
      </c>
      <c r="AM234">
        <v>297.91666666666703</v>
      </c>
      <c r="AN234">
        <v>324.29166666666703</v>
      </c>
      <c r="AO234">
        <v>356.08333333333297</v>
      </c>
      <c r="AP234">
        <v>361.41666666666703</v>
      </c>
      <c r="AQ234">
        <v>388.91666666666703</v>
      </c>
      <c r="AR234">
        <v>358</v>
      </c>
      <c r="AS234">
        <v>346.91666666666703</v>
      </c>
      <c r="AT234">
        <v>327.66666666666703</v>
      </c>
      <c r="AU234">
        <v>324.45833333333297</v>
      </c>
      <c r="AV234">
        <v>329.5</v>
      </c>
      <c r="AW234">
        <v>302.04166666666703</v>
      </c>
      <c r="AX234">
        <v>304.33333333333297</v>
      </c>
      <c r="AY234">
        <v>298.125</v>
      </c>
      <c r="AZ234">
        <v>292.625</v>
      </c>
      <c r="BA234">
        <v>279.83333333333297</v>
      </c>
      <c r="BB234">
        <v>292</v>
      </c>
      <c r="BC234">
        <v>314.70833333333297</v>
      </c>
      <c r="BD234">
        <v>349.41666666666703</v>
      </c>
      <c r="BE234">
        <v>395.45833333333297</v>
      </c>
      <c r="BF234">
        <v>420.125</v>
      </c>
      <c r="BG234">
        <v>411.41666666666703</v>
      </c>
      <c r="BH234">
        <v>337.20833333333297</v>
      </c>
      <c r="BI234">
        <v>257.58333333333297</v>
      </c>
      <c r="BJ234">
        <v>142.25</v>
      </c>
      <c r="BK234">
        <v>82</v>
      </c>
      <c r="BL234">
        <v>42.625</v>
      </c>
      <c r="BM234">
        <v>18.8333333333333</v>
      </c>
      <c r="BN234">
        <v>7.375</v>
      </c>
      <c r="BO234">
        <v>1.5416666666666701</v>
      </c>
      <c r="BP234">
        <v>0.375</v>
      </c>
      <c r="BQ234">
        <v>8.3333333333333301E-2</v>
      </c>
      <c r="BR234">
        <v>0</v>
      </c>
      <c r="BS234">
        <v>0</v>
      </c>
      <c r="BT234">
        <v>0</v>
      </c>
      <c r="BU234">
        <v>0</v>
      </c>
      <c r="BV234">
        <v>0</v>
      </c>
      <c r="BW234">
        <v>0</v>
      </c>
      <c r="BX234">
        <v>0</v>
      </c>
      <c r="BY234">
        <v>0</v>
      </c>
      <c r="BZ234">
        <v>0</v>
      </c>
      <c r="CA234">
        <v>0</v>
      </c>
      <c r="CB234">
        <v>0</v>
      </c>
      <c r="CC234">
        <v>0</v>
      </c>
      <c r="CD234">
        <v>0</v>
      </c>
    </row>
    <row r="235" spans="1:82" x14ac:dyDescent="0.25">
      <c r="A235" t="s">
        <v>233</v>
      </c>
      <c r="B235">
        <v>0</v>
      </c>
      <c r="C235">
        <v>0</v>
      </c>
      <c r="D235">
        <v>0</v>
      </c>
      <c r="E235">
        <v>0</v>
      </c>
      <c r="F235">
        <v>0</v>
      </c>
      <c r="G235">
        <v>0</v>
      </c>
      <c r="H235">
        <v>0</v>
      </c>
      <c r="I235">
        <v>0</v>
      </c>
      <c r="J235">
        <v>0</v>
      </c>
      <c r="K235">
        <v>0</v>
      </c>
      <c r="L235">
        <v>0</v>
      </c>
      <c r="M235">
        <v>0</v>
      </c>
      <c r="N235">
        <v>0</v>
      </c>
      <c r="O235">
        <v>8.3333333333333301E-2</v>
      </c>
      <c r="P235">
        <v>0.375</v>
      </c>
      <c r="Q235">
        <v>0.125</v>
      </c>
      <c r="R235">
        <v>0.25</v>
      </c>
      <c r="S235">
        <v>0.75</v>
      </c>
      <c r="T235">
        <v>2.0416666666666701</v>
      </c>
      <c r="U235">
        <v>4.4583333333333304</v>
      </c>
      <c r="V235">
        <v>8.4583333333333304</v>
      </c>
      <c r="W235">
        <v>11.4583333333333</v>
      </c>
      <c r="X235">
        <v>17.2916666666667</v>
      </c>
      <c r="Y235">
        <v>26.5416666666667</v>
      </c>
      <c r="Z235">
        <v>33.5416666666667</v>
      </c>
      <c r="AA235">
        <v>42.25</v>
      </c>
      <c r="AB235">
        <v>63.5833333333333</v>
      </c>
      <c r="AC235">
        <v>80.375</v>
      </c>
      <c r="AD235">
        <v>111.75</v>
      </c>
      <c r="AE235">
        <v>123.916666666667</v>
      </c>
      <c r="AF235">
        <v>157.833333333333</v>
      </c>
      <c r="AG235">
        <v>184.541666666667</v>
      </c>
      <c r="AH235">
        <v>217.333333333333</v>
      </c>
      <c r="AI235">
        <v>233.208333333333</v>
      </c>
      <c r="AJ235">
        <v>279.16666666666703</v>
      </c>
      <c r="AK235">
        <v>308.66666666666703</v>
      </c>
      <c r="AL235">
        <v>339.91666666666703</v>
      </c>
      <c r="AM235">
        <v>356.20833333333297</v>
      </c>
      <c r="AN235">
        <v>298.75</v>
      </c>
      <c r="AO235">
        <v>276.875</v>
      </c>
      <c r="AP235">
        <v>254.458333333333</v>
      </c>
      <c r="AQ235">
        <v>264.33333333333297</v>
      </c>
      <c r="AR235">
        <v>237.75</v>
      </c>
      <c r="AS235">
        <v>240.625</v>
      </c>
      <c r="AT235">
        <v>234.666666666667</v>
      </c>
      <c r="AU235">
        <v>236.541666666667</v>
      </c>
      <c r="AV235">
        <v>244.166666666667</v>
      </c>
      <c r="AW235">
        <v>249.791666666667</v>
      </c>
      <c r="AX235">
        <v>260.04166666666703</v>
      </c>
      <c r="AY235">
        <v>277.91666666666703</v>
      </c>
      <c r="AZ235">
        <v>313.04166666666703</v>
      </c>
      <c r="BA235">
        <v>293.54166666666703</v>
      </c>
      <c r="BB235">
        <v>299.08333333333297</v>
      </c>
      <c r="BC235">
        <v>295</v>
      </c>
      <c r="BD235">
        <v>281.58333333333297</v>
      </c>
      <c r="BE235">
        <v>266.91666666666703</v>
      </c>
      <c r="BF235">
        <v>250.125</v>
      </c>
      <c r="BG235">
        <v>217.291666666667</v>
      </c>
      <c r="BH235">
        <v>183.5</v>
      </c>
      <c r="BI235">
        <v>175.666666666667</v>
      </c>
      <c r="BJ235">
        <v>133.791666666667</v>
      </c>
      <c r="BK235">
        <v>114.458333333333</v>
      </c>
      <c r="BL235">
        <v>88.625</v>
      </c>
      <c r="BM235">
        <v>64.75</v>
      </c>
      <c r="BN235">
        <v>47.2916666666667</v>
      </c>
      <c r="BO235">
        <v>27.5</v>
      </c>
      <c r="BP235">
        <v>18.5416666666667</v>
      </c>
      <c r="BQ235">
        <v>5.9583333333333304</v>
      </c>
      <c r="BR235">
        <v>2.6666666666666701</v>
      </c>
      <c r="BS235">
        <v>0.54166666666666696</v>
      </c>
      <c r="BT235">
        <v>8.3333333333333301E-2</v>
      </c>
      <c r="BU235">
        <v>0</v>
      </c>
      <c r="BV235">
        <v>0</v>
      </c>
      <c r="BW235">
        <v>0</v>
      </c>
      <c r="BX235">
        <v>0</v>
      </c>
      <c r="BY235">
        <v>0</v>
      </c>
      <c r="BZ235">
        <v>0</v>
      </c>
      <c r="CA235">
        <v>0</v>
      </c>
      <c r="CB235">
        <v>0</v>
      </c>
      <c r="CC235">
        <v>0</v>
      </c>
      <c r="CD235">
        <v>0</v>
      </c>
    </row>
    <row r="236" spans="1:82" x14ac:dyDescent="0.25">
      <c r="A236" t="s">
        <v>235</v>
      </c>
      <c r="B236">
        <v>0</v>
      </c>
      <c r="C236">
        <v>0</v>
      </c>
      <c r="D236">
        <v>0</v>
      </c>
      <c r="E236">
        <v>0</v>
      </c>
      <c r="F236">
        <v>0</v>
      </c>
      <c r="G236">
        <v>0</v>
      </c>
      <c r="H236">
        <v>0</v>
      </c>
      <c r="I236">
        <v>0</v>
      </c>
      <c r="J236">
        <v>0</v>
      </c>
      <c r="K236">
        <v>0</v>
      </c>
      <c r="L236">
        <v>0</v>
      </c>
      <c r="M236">
        <v>0</v>
      </c>
      <c r="N236">
        <v>4.1666666666666699E-2</v>
      </c>
      <c r="O236">
        <v>0.41666666666666702</v>
      </c>
      <c r="P236">
        <v>0.54166666666666696</v>
      </c>
      <c r="Q236">
        <v>0.79166666666666696</v>
      </c>
      <c r="R236">
        <v>2.2916666666666701</v>
      </c>
      <c r="S236">
        <v>3.875</v>
      </c>
      <c r="T236">
        <v>5.875</v>
      </c>
      <c r="U236">
        <v>10.7083333333333</v>
      </c>
      <c r="V236">
        <v>15.25</v>
      </c>
      <c r="W236">
        <v>18.7083333333333</v>
      </c>
      <c r="X236">
        <v>27.0833333333333</v>
      </c>
      <c r="Y236">
        <v>36.4166666666667</v>
      </c>
      <c r="Z236">
        <v>42.625</v>
      </c>
      <c r="AA236">
        <v>60.4583333333333</v>
      </c>
      <c r="AB236">
        <v>77.5416666666667</v>
      </c>
      <c r="AC236">
        <v>100.291666666667</v>
      </c>
      <c r="AD236">
        <v>121.75</v>
      </c>
      <c r="AE236">
        <v>139.625</v>
      </c>
      <c r="AF236">
        <v>160.458333333333</v>
      </c>
      <c r="AG236">
        <v>186.333333333333</v>
      </c>
      <c r="AH236">
        <v>223.666666666667</v>
      </c>
      <c r="AI236">
        <v>248.166666666667</v>
      </c>
      <c r="AJ236">
        <v>289.125</v>
      </c>
      <c r="AK236">
        <v>302.54166666666703</v>
      </c>
      <c r="AL236">
        <v>389.625</v>
      </c>
      <c r="AM236">
        <v>318.125</v>
      </c>
      <c r="AN236">
        <v>274.08333333333297</v>
      </c>
      <c r="AO236">
        <v>251.416666666667</v>
      </c>
      <c r="AP236">
        <v>233.5</v>
      </c>
      <c r="AQ236">
        <v>257.91666666666703</v>
      </c>
      <c r="AR236">
        <v>229.25</v>
      </c>
      <c r="AS236">
        <v>230.166666666667</v>
      </c>
      <c r="AT236">
        <v>229.333333333333</v>
      </c>
      <c r="AU236">
        <v>221</v>
      </c>
      <c r="AV236">
        <v>242.75</v>
      </c>
      <c r="AW236">
        <v>251.125</v>
      </c>
      <c r="AX236">
        <v>261.70833333333297</v>
      </c>
      <c r="AY236">
        <v>275.5</v>
      </c>
      <c r="AZ236">
        <v>305.91666666666703</v>
      </c>
      <c r="BA236">
        <v>289.625</v>
      </c>
      <c r="BB236">
        <v>303.91666666666703</v>
      </c>
      <c r="BC236">
        <v>297.04166666666703</v>
      </c>
      <c r="BD236">
        <v>283.58333333333297</v>
      </c>
      <c r="BE236">
        <v>270.95833333333297</v>
      </c>
      <c r="BF236">
        <v>246.25</v>
      </c>
      <c r="BG236">
        <v>219.25</v>
      </c>
      <c r="BH236">
        <v>181.708333333333</v>
      </c>
      <c r="BI236">
        <v>167.791666666667</v>
      </c>
      <c r="BJ236">
        <v>128.458333333333</v>
      </c>
      <c r="BK236">
        <v>104.875</v>
      </c>
      <c r="BL236">
        <v>81.0416666666667</v>
      </c>
      <c r="BM236">
        <v>55.9166666666667</v>
      </c>
      <c r="BN236">
        <v>37.7083333333333</v>
      </c>
      <c r="BO236">
        <v>24.9583333333333</v>
      </c>
      <c r="BP236">
        <v>13.6666666666667</v>
      </c>
      <c r="BQ236">
        <v>5.4166666666666696</v>
      </c>
      <c r="BR236">
        <v>1.6666666666666701</v>
      </c>
      <c r="BS236">
        <v>0.16666666666666699</v>
      </c>
      <c r="BT236">
        <v>0</v>
      </c>
      <c r="BU236">
        <v>0</v>
      </c>
      <c r="BV236">
        <v>0</v>
      </c>
      <c r="BW236">
        <v>0</v>
      </c>
      <c r="BX236">
        <v>0</v>
      </c>
      <c r="BY236">
        <v>0</v>
      </c>
      <c r="BZ236">
        <v>0</v>
      </c>
      <c r="CA236">
        <v>0</v>
      </c>
      <c r="CB236">
        <v>0</v>
      </c>
      <c r="CC236">
        <v>0</v>
      </c>
      <c r="CD236">
        <v>0</v>
      </c>
    </row>
    <row r="237" spans="1:82" x14ac:dyDescent="0.25">
      <c r="A237" t="s">
        <v>234</v>
      </c>
      <c r="B237">
        <v>0</v>
      </c>
      <c r="C237">
        <v>0</v>
      </c>
      <c r="D237">
        <v>0</v>
      </c>
      <c r="E237">
        <v>0</v>
      </c>
      <c r="F237">
        <v>0</v>
      </c>
      <c r="G237">
        <v>0</v>
      </c>
      <c r="H237">
        <v>0</v>
      </c>
      <c r="I237">
        <v>0</v>
      </c>
      <c r="J237">
        <v>0</v>
      </c>
      <c r="K237">
        <v>0</v>
      </c>
      <c r="L237">
        <v>0</v>
      </c>
      <c r="M237">
        <v>0</v>
      </c>
      <c r="N237">
        <v>0</v>
      </c>
      <c r="O237">
        <v>0</v>
      </c>
      <c r="P237">
        <v>0</v>
      </c>
      <c r="Q237">
        <v>0.20833333333333301</v>
      </c>
      <c r="R237">
        <v>8.3333333333333301E-2</v>
      </c>
      <c r="S237">
        <v>0.25</v>
      </c>
      <c r="T237">
        <v>0.91666666666666696</v>
      </c>
      <c r="U237">
        <v>1.3333333333333299</v>
      </c>
      <c r="V237">
        <v>2.5</v>
      </c>
      <c r="W237">
        <v>4.5833333333333304</v>
      </c>
      <c r="X237">
        <v>7.2916666666666696</v>
      </c>
      <c r="Y237">
        <v>10.125</v>
      </c>
      <c r="Z237">
        <v>17.375</v>
      </c>
      <c r="AA237">
        <v>23.6666666666667</v>
      </c>
      <c r="AB237">
        <v>31.9583333333333</v>
      </c>
      <c r="AC237">
        <v>41.375</v>
      </c>
      <c r="AD237">
        <v>51.4166666666667</v>
      </c>
      <c r="AE237">
        <v>63.5833333333333</v>
      </c>
      <c r="AF237">
        <v>81.7083333333333</v>
      </c>
      <c r="AG237">
        <v>110.75</v>
      </c>
      <c r="AH237">
        <v>162.833333333333</v>
      </c>
      <c r="AI237">
        <v>190.875</v>
      </c>
      <c r="AJ237">
        <v>241.166666666667</v>
      </c>
      <c r="AK237">
        <v>276.04166666666703</v>
      </c>
      <c r="AL237">
        <v>313</v>
      </c>
      <c r="AM237">
        <v>321.66666666666703</v>
      </c>
      <c r="AN237">
        <v>294.33333333333297</v>
      </c>
      <c r="AO237">
        <v>296.25</v>
      </c>
      <c r="AP237">
        <v>281.25</v>
      </c>
      <c r="AQ237">
        <v>292.875</v>
      </c>
      <c r="AR237">
        <v>276.5</v>
      </c>
      <c r="AS237">
        <v>269.20833333333297</v>
      </c>
      <c r="AT237">
        <v>272.20833333333297</v>
      </c>
      <c r="AU237">
        <v>257.54166666666703</v>
      </c>
      <c r="AV237">
        <v>263.625</v>
      </c>
      <c r="AW237">
        <v>267.75</v>
      </c>
      <c r="AX237">
        <v>268.70833333333297</v>
      </c>
      <c r="AY237">
        <v>266.83333333333297</v>
      </c>
      <c r="AZ237">
        <v>295.45833333333297</v>
      </c>
      <c r="BA237">
        <v>283.79166666666703</v>
      </c>
      <c r="BB237">
        <v>300.375</v>
      </c>
      <c r="BC237">
        <v>319.29166666666703</v>
      </c>
      <c r="BD237">
        <v>310.79166666666703</v>
      </c>
      <c r="BE237">
        <v>328.79166666666703</v>
      </c>
      <c r="BF237">
        <v>309.54166666666703</v>
      </c>
      <c r="BG237">
        <v>276.08333333333297</v>
      </c>
      <c r="BH237">
        <v>232.916666666667</v>
      </c>
      <c r="BI237">
        <v>220.958333333333</v>
      </c>
      <c r="BJ237">
        <v>173.041666666667</v>
      </c>
      <c r="BK237">
        <v>137.458333333333</v>
      </c>
      <c r="BL237">
        <v>113.583333333333</v>
      </c>
      <c r="BM237">
        <v>78.2916666666667</v>
      </c>
      <c r="BN237">
        <v>47.2916666666667</v>
      </c>
      <c r="BO237">
        <v>32.5833333333333</v>
      </c>
      <c r="BP237">
        <v>20.25</v>
      </c>
      <c r="BQ237">
        <v>9.6666666666666696</v>
      </c>
      <c r="BR237">
        <v>5.5</v>
      </c>
      <c r="BS237">
        <v>1.7083333333333299</v>
      </c>
      <c r="BT237">
        <v>0.58333333333333304</v>
      </c>
      <c r="BU237">
        <v>0.25</v>
      </c>
      <c r="BV237">
        <v>0</v>
      </c>
      <c r="BW237">
        <v>0</v>
      </c>
      <c r="BX237">
        <v>0</v>
      </c>
      <c r="BY237">
        <v>0</v>
      </c>
      <c r="BZ237">
        <v>0</v>
      </c>
      <c r="CA237">
        <v>0</v>
      </c>
      <c r="CB237">
        <v>0</v>
      </c>
      <c r="CC237">
        <v>0</v>
      </c>
      <c r="CD237">
        <v>0</v>
      </c>
    </row>
    <row r="238" spans="1:82" x14ac:dyDescent="0.25">
      <c r="A238" t="s">
        <v>241</v>
      </c>
      <c r="B238">
        <v>0</v>
      </c>
      <c r="C238">
        <v>0</v>
      </c>
      <c r="D238">
        <v>0</v>
      </c>
      <c r="E238">
        <v>0</v>
      </c>
      <c r="F238">
        <v>0</v>
      </c>
      <c r="G238">
        <v>0</v>
      </c>
      <c r="H238">
        <v>0</v>
      </c>
      <c r="I238">
        <v>0</v>
      </c>
      <c r="J238">
        <v>0</v>
      </c>
      <c r="K238">
        <v>0</v>
      </c>
      <c r="L238">
        <v>0</v>
      </c>
      <c r="M238">
        <v>0</v>
      </c>
      <c r="N238">
        <v>0</v>
      </c>
      <c r="O238">
        <v>0.125</v>
      </c>
      <c r="P238">
        <v>0.41666666666666702</v>
      </c>
      <c r="Q238">
        <v>1</v>
      </c>
      <c r="R238">
        <v>0.79166666666666696</v>
      </c>
      <c r="S238">
        <v>1.375</v>
      </c>
      <c r="T238">
        <v>1.4166666666666701</v>
      </c>
      <c r="U238">
        <v>4.7916666666666696</v>
      </c>
      <c r="V238">
        <v>7.6666666666666696</v>
      </c>
      <c r="W238">
        <v>10.5416666666667</v>
      </c>
      <c r="X238">
        <v>15.6666666666667</v>
      </c>
      <c r="Y238">
        <v>22.7916666666667</v>
      </c>
      <c r="Z238">
        <v>32.6666666666667</v>
      </c>
      <c r="AA238">
        <v>47.375</v>
      </c>
      <c r="AB238">
        <v>58.75</v>
      </c>
      <c r="AC238">
        <v>76.6666666666667</v>
      </c>
      <c r="AD238">
        <v>94.2083333333333</v>
      </c>
      <c r="AE238">
        <v>104.416666666667</v>
      </c>
      <c r="AF238">
        <v>133.583333333333</v>
      </c>
      <c r="AG238">
        <v>170.666666666667</v>
      </c>
      <c r="AH238">
        <v>224.375</v>
      </c>
      <c r="AI238">
        <v>255.166666666667</v>
      </c>
      <c r="AJ238">
        <v>300.79166666666703</v>
      </c>
      <c r="AK238">
        <v>303.04166666666703</v>
      </c>
      <c r="AL238">
        <v>308.45833333333297</v>
      </c>
      <c r="AM238">
        <v>300.70833333333297</v>
      </c>
      <c r="AN238">
        <v>274.33333333333297</v>
      </c>
      <c r="AO238">
        <v>246.875</v>
      </c>
      <c r="AP238">
        <v>234.125</v>
      </c>
      <c r="AQ238">
        <v>254.916666666667</v>
      </c>
      <c r="AR238">
        <v>235.458333333333</v>
      </c>
      <c r="AS238">
        <v>231.583333333333</v>
      </c>
      <c r="AT238">
        <v>238.291666666667</v>
      </c>
      <c r="AU238">
        <v>240</v>
      </c>
      <c r="AV238">
        <v>242.333333333333</v>
      </c>
      <c r="AW238">
        <v>253.666666666667</v>
      </c>
      <c r="AX238">
        <v>267.375</v>
      </c>
      <c r="AY238">
        <v>270.83333333333297</v>
      </c>
      <c r="AZ238">
        <v>306.16666666666703</v>
      </c>
      <c r="BA238">
        <v>292.95833333333297</v>
      </c>
      <c r="BB238">
        <v>296.625</v>
      </c>
      <c r="BC238">
        <v>300.41666666666703</v>
      </c>
      <c r="BD238">
        <v>294.29166666666703</v>
      </c>
      <c r="BE238">
        <v>282.58333333333297</v>
      </c>
      <c r="BF238">
        <v>265.33333333333297</v>
      </c>
      <c r="BG238">
        <v>233.708333333333</v>
      </c>
      <c r="BH238">
        <v>205</v>
      </c>
      <c r="BI238">
        <v>201.625</v>
      </c>
      <c r="BJ238">
        <v>159.625</v>
      </c>
      <c r="BK238">
        <v>129.875</v>
      </c>
      <c r="BL238">
        <v>107.541666666667</v>
      </c>
      <c r="BM238">
        <v>84.0416666666667</v>
      </c>
      <c r="BN238">
        <v>61.2916666666667</v>
      </c>
      <c r="BO238">
        <v>37.125</v>
      </c>
      <c r="BP238">
        <v>22.2916666666667</v>
      </c>
      <c r="BQ238">
        <v>8.9583333333333304</v>
      </c>
      <c r="BR238">
        <v>2.5</v>
      </c>
      <c r="BS238">
        <v>0.79166666666666696</v>
      </c>
      <c r="BT238">
        <v>0</v>
      </c>
      <c r="BU238">
        <v>0</v>
      </c>
      <c r="BV238">
        <v>0</v>
      </c>
      <c r="BW238">
        <v>0</v>
      </c>
      <c r="BX238">
        <v>0</v>
      </c>
      <c r="BY238">
        <v>0</v>
      </c>
      <c r="BZ238">
        <v>0</v>
      </c>
      <c r="CA238">
        <v>0</v>
      </c>
      <c r="CB238">
        <v>0</v>
      </c>
      <c r="CC238">
        <v>0</v>
      </c>
      <c r="CD238">
        <v>0</v>
      </c>
    </row>
    <row r="239" spans="1:82" x14ac:dyDescent="0.25">
      <c r="A239" t="s">
        <v>239</v>
      </c>
      <c r="B239">
        <v>0</v>
      </c>
      <c r="C239">
        <v>0</v>
      </c>
      <c r="D239">
        <v>0</v>
      </c>
      <c r="E239">
        <v>0</v>
      </c>
      <c r="F239">
        <v>0</v>
      </c>
      <c r="G239">
        <v>0</v>
      </c>
      <c r="H239">
        <v>0</v>
      </c>
      <c r="I239">
        <v>0</v>
      </c>
      <c r="J239">
        <v>0</v>
      </c>
      <c r="K239">
        <v>0</v>
      </c>
      <c r="L239">
        <v>0</v>
      </c>
      <c r="M239">
        <v>0</v>
      </c>
      <c r="N239">
        <v>0</v>
      </c>
      <c r="O239">
        <v>0</v>
      </c>
      <c r="P239">
        <v>0</v>
      </c>
      <c r="Q239">
        <v>0.16666666666666699</v>
      </c>
      <c r="R239">
        <v>0.375</v>
      </c>
      <c r="S239">
        <v>0.58333333333333304</v>
      </c>
      <c r="T239">
        <v>1.5833333333333299</v>
      </c>
      <c r="U239">
        <v>3.0416666666666701</v>
      </c>
      <c r="V239">
        <v>2.625</v>
      </c>
      <c r="W239">
        <v>4.2083333333333304</v>
      </c>
      <c r="X239">
        <v>5.5833333333333304</v>
      </c>
      <c r="Y239">
        <v>11.1666666666667</v>
      </c>
      <c r="Z239">
        <v>15.875</v>
      </c>
      <c r="AA239">
        <v>20.375</v>
      </c>
      <c r="AB239">
        <v>27.625</v>
      </c>
      <c r="AC239">
        <v>36.5</v>
      </c>
      <c r="AD239">
        <v>48.3333333333333</v>
      </c>
      <c r="AE239">
        <v>58.5833333333333</v>
      </c>
      <c r="AF239">
        <v>72.5833333333333</v>
      </c>
      <c r="AG239">
        <v>107.458333333333</v>
      </c>
      <c r="AH239">
        <v>167.291666666667</v>
      </c>
      <c r="AI239">
        <v>195.875</v>
      </c>
      <c r="AJ239">
        <v>234.75</v>
      </c>
      <c r="AK239">
        <v>252.208333333333</v>
      </c>
      <c r="AL239">
        <v>258.16666666666703</v>
      </c>
      <c r="AM239">
        <v>265.95833333333297</v>
      </c>
      <c r="AN239">
        <v>251.458333333333</v>
      </c>
      <c r="AO239">
        <v>234.833333333333</v>
      </c>
      <c r="AP239">
        <v>235.875</v>
      </c>
      <c r="AQ239">
        <v>259.04166666666703</v>
      </c>
      <c r="AR239">
        <v>240.25</v>
      </c>
      <c r="AS239">
        <v>237.708333333333</v>
      </c>
      <c r="AT239">
        <v>236.041666666667</v>
      </c>
      <c r="AU239">
        <v>239.333333333333</v>
      </c>
      <c r="AV239">
        <v>237.916666666667</v>
      </c>
      <c r="AW239">
        <v>249.375</v>
      </c>
      <c r="AX239">
        <v>257.625</v>
      </c>
      <c r="AY239">
        <v>262.04166666666703</v>
      </c>
      <c r="AZ239">
        <v>304.5</v>
      </c>
      <c r="BA239">
        <v>295.75</v>
      </c>
      <c r="BB239">
        <v>301.08333333333297</v>
      </c>
      <c r="BC239">
        <v>314.5</v>
      </c>
      <c r="BD239">
        <v>333.25</v>
      </c>
      <c r="BE239">
        <v>336.58333333333297</v>
      </c>
      <c r="BF239">
        <v>332.16666666666703</v>
      </c>
      <c r="BG239">
        <v>310.16666666666703</v>
      </c>
      <c r="BH239">
        <v>265.375</v>
      </c>
      <c r="BI239">
        <v>251.166666666667</v>
      </c>
      <c r="BJ239">
        <v>208.625</v>
      </c>
      <c r="BK239">
        <v>188.375</v>
      </c>
      <c r="BL239">
        <v>164.25</v>
      </c>
      <c r="BM239">
        <v>133.416666666667</v>
      </c>
      <c r="BN239">
        <v>106.958333333333</v>
      </c>
      <c r="BO239">
        <v>72.875</v>
      </c>
      <c r="BP239">
        <v>46.7916666666667</v>
      </c>
      <c r="BQ239">
        <v>29.1666666666667</v>
      </c>
      <c r="BR239">
        <v>18.2916666666667</v>
      </c>
      <c r="BS239">
        <v>8.9583333333333304</v>
      </c>
      <c r="BT239">
        <v>4.375</v>
      </c>
      <c r="BU239">
        <v>0.625</v>
      </c>
      <c r="BV239">
        <v>0.20833333333333301</v>
      </c>
      <c r="BW239">
        <v>0.125</v>
      </c>
      <c r="BX239">
        <v>0</v>
      </c>
      <c r="BY239">
        <v>0</v>
      </c>
      <c r="BZ239">
        <v>0</v>
      </c>
      <c r="CA239">
        <v>0</v>
      </c>
      <c r="CB239">
        <v>0</v>
      </c>
      <c r="CC239">
        <v>0</v>
      </c>
      <c r="CD239">
        <v>0</v>
      </c>
    </row>
    <row r="240" spans="1:82" x14ac:dyDescent="0.25">
      <c r="A240" t="s">
        <v>238</v>
      </c>
      <c r="B240">
        <v>0</v>
      </c>
      <c r="C240">
        <v>0</v>
      </c>
      <c r="D240">
        <v>0</v>
      </c>
      <c r="E240">
        <v>0</v>
      </c>
      <c r="F240">
        <v>0</v>
      </c>
      <c r="G240">
        <v>0</v>
      </c>
      <c r="H240">
        <v>0</v>
      </c>
      <c r="I240">
        <v>0</v>
      </c>
      <c r="J240">
        <v>0</v>
      </c>
      <c r="K240">
        <v>0</v>
      </c>
      <c r="L240">
        <v>0</v>
      </c>
      <c r="M240">
        <v>0</v>
      </c>
      <c r="N240">
        <v>0</v>
      </c>
      <c r="O240">
        <v>0</v>
      </c>
      <c r="P240">
        <v>0</v>
      </c>
      <c r="Q240">
        <v>0</v>
      </c>
      <c r="R240">
        <v>0.20833333333333301</v>
      </c>
      <c r="S240">
        <v>0.41666666666666702</v>
      </c>
      <c r="T240">
        <v>0.20833333333333301</v>
      </c>
      <c r="U240">
        <v>0.83333333333333304</v>
      </c>
      <c r="V240">
        <v>2.0833333333333299</v>
      </c>
      <c r="W240">
        <v>3.375</v>
      </c>
      <c r="X240">
        <v>5.0833333333333304</v>
      </c>
      <c r="Y240">
        <v>8.6666666666666696</v>
      </c>
      <c r="Z240">
        <v>11.875</v>
      </c>
      <c r="AA240">
        <v>16.2916666666667</v>
      </c>
      <c r="AB240">
        <v>27.6666666666667</v>
      </c>
      <c r="AC240">
        <v>43.2916666666667</v>
      </c>
      <c r="AD240">
        <v>59.25</v>
      </c>
      <c r="AE240">
        <v>75.0833333333333</v>
      </c>
      <c r="AF240">
        <v>95.5</v>
      </c>
      <c r="AG240">
        <v>126.958333333333</v>
      </c>
      <c r="AH240">
        <v>165.666666666667</v>
      </c>
      <c r="AI240">
        <v>202.5</v>
      </c>
      <c r="AJ240">
        <v>233.5</v>
      </c>
      <c r="AK240">
        <v>286.70833333333297</v>
      </c>
      <c r="AL240">
        <v>317.33333333333297</v>
      </c>
      <c r="AM240">
        <v>338.95833333333297</v>
      </c>
      <c r="AN240">
        <v>332.29166666666703</v>
      </c>
      <c r="AO240">
        <v>305.75</v>
      </c>
      <c r="AP240">
        <v>288.5</v>
      </c>
      <c r="AQ240">
        <v>296.625</v>
      </c>
      <c r="AR240">
        <v>267.16666666666703</v>
      </c>
      <c r="AS240">
        <v>275.5</v>
      </c>
      <c r="AT240">
        <v>259.04166666666703</v>
      </c>
      <c r="AU240">
        <v>264.79166666666703</v>
      </c>
      <c r="AV240">
        <v>265.66666666666703</v>
      </c>
      <c r="AW240">
        <v>257.66666666666703</v>
      </c>
      <c r="AX240">
        <v>251.916666666667</v>
      </c>
      <c r="AY240">
        <v>249.458333333333</v>
      </c>
      <c r="AZ240">
        <v>275.91666666666703</v>
      </c>
      <c r="BA240">
        <v>269.70833333333297</v>
      </c>
      <c r="BB240">
        <v>293.04166666666703</v>
      </c>
      <c r="BC240">
        <v>323.33333333333297</v>
      </c>
      <c r="BD240">
        <v>351.375</v>
      </c>
      <c r="BE240">
        <v>374.875</v>
      </c>
      <c r="BF240">
        <v>369.66666666666703</v>
      </c>
      <c r="BG240">
        <v>338.83333333333297</v>
      </c>
      <c r="BH240">
        <v>280.54166666666703</v>
      </c>
      <c r="BI240">
        <v>228.75</v>
      </c>
      <c r="BJ240">
        <v>145</v>
      </c>
      <c r="BK240">
        <v>92</v>
      </c>
      <c r="BL240">
        <v>51.3333333333333</v>
      </c>
      <c r="BM240">
        <v>23.75</v>
      </c>
      <c r="BN240">
        <v>5.125</v>
      </c>
      <c r="BO240">
        <v>0.91666666666666696</v>
      </c>
      <c r="BP240">
        <v>0</v>
      </c>
      <c r="BQ240">
        <v>0</v>
      </c>
      <c r="BR240">
        <v>0</v>
      </c>
      <c r="BS240">
        <v>0</v>
      </c>
      <c r="BT240">
        <v>0</v>
      </c>
      <c r="BU240">
        <v>0</v>
      </c>
      <c r="BV240">
        <v>0</v>
      </c>
      <c r="BW240">
        <v>0</v>
      </c>
      <c r="BX240">
        <v>0</v>
      </c>
      <c r="BY240">
        <v>0</v>
      </c>
      <c r="BZ240">
        <v>0</v>
      </c>
      <c r="CA240">
        <v>0</v>
      </c>
      <c r="CB240">
        <v>0</v>
      </c>
      <c r="CC240">
        <v>0</v>
      </c>
      <c r="CD240">
        <v>0</v>
      </c>
    </row>
    <row r="241" spans="1:82" x14ac:dyDescent="0.25">
      <c r="A241" t="s">
        <v>237</v>
      </c>
      <c r="B241">
        <v>0</v>
      </c>
      <c r="C241">
        <v>0</v>
      </c>
      <c r="D241">
        <v>0</v>
      </c>
      <c r="E241">
        <v>0</v>
      </c>
      <c r="F241">
        <v>0</v>
      </c>
      <c r="G241">
        <v>0</v>
      </c>
      <c r="H241">
        <v>0</v>
      </c>
      <c r="I241">
        <v>0</v>
      </c>
      <c r="J241">
        <v>0</v>
      </c>
      <c r="K241">
        <v>0</v>
      </c>
      <c r="L241">
        <v>0</v>
      </c>
      <c r="M241">
        <v>0</v>
      </c>
      <c r="N241">
        <v>0</v>
      </c>
      <c r="O241">
        <v>0</v>
      </c>
      <c r="P241">
        <v>4.1666666666666699E-2</v>
      </c>
      <c r="Q241">
        <v>0.91666666666666696</v>
      </c>
      <c r="R241">
        <v>1.4583333333333299</v>
      </c>
      <c r="S241">
        <v>1.375</v>
      </c>
      <c r="T241">
        <v>2.7083333333333299</v>
      </c>
      <c r="U241">
        <v>3.6666666666666701</v>
      </c>
      <c r="V241">
        <v>4.9583333333333304</v>
      </c>
      <c r="W241">
        <v>9</v>
      </c>
      <c r="X241">
        <v>13.875</v>
      </c>
      <c r="Y241">
        <v>17.7916666666667</v>
      </c>
      <c r="Z241">
        <v>22</v>
      </c>
      <c r="AA241">
        <v>34.1666666666667</v>
      </c>
      <c r="AB241">
        <v>42.4166666666667</v>
      </c>
      <c r="AC241">
        <v>56.9166666666667</v>
      </c>
      <c r="AD241">
        <v>66.875</v>
      </c>
      <c r="AE241">
        <v>86.2916666666667</v>
      </c>
      <c r="AF241">
        <v>103.5</v>
      </c>
      <c r="AG241">
        <v>138.416666666667</v>
      </c>
      <c r="AH241">
        <v>200.75</v>
      </c>
      <c r="AI241">
        <v>239.25</v>
      </c>
      <c r="AJ241">
        <v>271</v>
      </c>
      <c r="AK241">
        <v>279.95833333333297</v>
      </c>
      <c r="AL241">
        <v>289.125</v>
      </c>
      <c r="AM241">
        <v>281.41666666666703</v>
      </c>
      <c r="AN241">
        <v>257.41666666666703</v>
      </c>
      <c r="AO241">
        <v>256.25</v>
      </c>
      <c r="AP241">
        <v>239.125</v>
      </c>
      <c r="AQ241">
        <v>252.458333333333</v>
      </c>
      <c r="AR241">
        <v>233.791666666667</v>
      </c>
      <c r="AS241">
        <v>227</v>
      </c>
      <c r="AT241">
        <v>239.291666666667</v>
      </c>
      <c r="AU241">
        <v>233.625</v>
      </c>
      <c r="AV241">
        <v>235.958333333333</v>
      </c>
      <c r="AW241">
        <v>247.041666666667</v>
      </c>
      <c r="AX241">
        <v>252</v>
      </c>
      <c r="AY241">
        <v>267.375</v>
      </c>
      <c r="AZ241">
        <v>307.625</v>
      </c>
      <c r="BA241">
        <v>290.45833333333297</v>
      </c>
      <c r="BB241">
        <v>301.875</v>
      </c>
      <c r="BC241">
        <v>311.04166666666703</v>
      </c>
      <c r="BD241">
        <v>319.16666666666703</v>
      </c>
      <c r="BE241">
        <v>315</v>
      </c>
      <c r="BF241">
        <v>313.08333333333297</v>
      </c>
      <c r="BG241">
        <v>281.45833333333297</v>
      </c>
      <c r="BH241">
        <v>246.166666666667</v>
      </c>
      <c r="BI241">
        <v>243.125</v>
      </c>
      <c r="BJ241">
        <v>187.875</v>
      </c>
      <c r="BK241">
        <v>171.333333333333</v>
      </c>
      <c r="BL241">
        <v>133.75</v>
      </c>
      <c r="BM241">
        <v>94.2083333333333</v>
      </c>
      <c r="BN241">
        <v>62.2916666666667</v>
      </c>
      <c r="BO241">
        <v>39.7916666666667</v>
      </c>
      <c r="BP241">
        <v>20.125</v>
      </c>
      <c r="BQ241">
        <v>8.375</v>
      </c>
      <c r="BR241">
        <v>3.1666666666666701</v>
      </c>
      <c r="BS241">
        <v>0.58333333333333304</v>
      </c>
      <c r="BT241">
        <v>0.29166666666666702</v>
      </c>
      <c r="BU241">
        <v>0</v>
      </c>
      <c r="BV241">
        <v>0</v>
      </c>
      <c r="BW241">
        <v>0</v>
      </c>
      <c r="BX241">
        <v>0</v>
      </c>
      <c r="BY241">
        <v>0</v>
      </c>
      <c r="BZ241">
        <v>0</v>
      </c>
      <c r="CA241">
        <v>0</v>
      </c>
      <c r="CB241">
        <v>0</v>
      </c>
      <c r="CC241">
        <v>0</v>
      </c>
      <c r="CD241">
        <v>0</v>
      </c>
    </row>
    <row r="242" spans="1:82" x14ac:dyDescent="0.25">
      <c r="A242" t="s">
        <v>242</v>
      </c>
      <c r="B242">
        <v>0</v>
      </c>
      <c r="C242">
        <v>0</v>
      </c>
      <c r="D242">
        <v>0</v>
      </c>
      <c r="E242">
        <v>0</v>
      </c>
      <c r="F242">
        <v>0</v>
      </c>
      <c r="G242">
        <v>0</v>
      </c>
      <c r="H242">
        <v>0</v>
      </c>
      <c r="I242">
        <v>0</v>
      </c>
      <c r="J242">
        <v>0</v>
      </c>
      <c r="K242">
        <v>0</v>
      </c>
      <c r="L242">
        <v>0</v>
      </c>
      <c r="M242">
        <v>0</v>
      </c>
      <c r="N242">
        <v>0</v>
      </c>
      <c r="O242">
        <v>8.3333333333333301E-2</v>
      </c>
      <c r="P242">
        <v>0.66666666666666696</v>
      </c>
      <c r="Q242">
        <v>1.4166666666666701</v>
      </c>
      <c r="R242">
        <v>1.9583333333333299</v>
      </c>
      <c r="S242">
        <v>2.5416666666666701</v>
      </c>
      <c r="T242">
        <v>3.4166666666666701</v>
      </c>
      <c r="U242">
        <v>5.1666666666666696</v>
      </c>
      <c r="V242">
        <v>6.5833333333333304</v>
      </c>
      <c r="W242">
        <v>10.5</v>
      </c>
      <c r="X242">
        <v>15.0833333333333</v>
      </c>
      <c r="Y242">
        <v>19.7083333333333</v>
      </c>
      <c r="Z242">
        <v>23.2083333333333</v>
      </c>
      <c r="AA242">
        <v>33.6666666666667</v>
      </c>
      <c r="AB242">
        <v>48.3333333333333</v>
      </c>
      <c r="AC242">
        <v>56.4166666666667</v>
      </c>
      <c r="AD242">
        <v>69.125</v>
      </c>
      <c r="AE242">
        <v>84.875</v>
      </c>
      <c r="AF242">
        <v>108.083333333333</v>
      </c>
      <c r="AG242">
        <v>128.625</v>
      </c>
      <c r="AH242">
        <v>198.875</v>
      </c>
      <c r="AI242">
        <v>236.208333333333</v>
      </c>
      <c r="AJ242">
        <v>273.45833333333297</v>
      </c>
      <c r="AK242">
        <v>277.16666666666703</v>
      </c>
      <c r="AL242">
        <v>284.29166666666703</v>
      </c>
      <c r="AM242">
        <v>282.66666666666703</v>
      </c>
      <c r="AN242">
        <v>256.16666666666703</v>
      </c>
      <c r="AO242">
        <v>246.75</v>
      </c>
      <c r="AP242">
        <v>242.083333333333</v>
      </c>
      <c r="AQ242">
        <v>258.79166666666703</v>
      </c>
      <c r="AR242">
        <v>227.291666666667</v>
      </c>
      <c r="AS242">
        <v>227.916666666667</v>
      </c>
      <c r="AT242">
        <v>225.583333333333</v>
      </c>
      <c r="AU242">
        <v>233.541666666667</v>
      </c>
      <c r="AV242">
        <v>241.916666666667</v>
      </c>
      <c r="AW242">
        <v>241.333333333333</v>
      </c>
      <c r="AX242">
        <v>252.166666666667</v>
      </c>
      <c r="AY242">
        <v>261.58333333333297</v>
      </c>
      <c r="AZ242">
        <v>312</v>
      </c>
      <c r="BA242">
        <v>288.75</v>
      </c>
      <c r="BB242">
        <v>301.75</v>
      </c>
      <c r="BC242">
        <v>317.29166666666703</v>
      </c>
      <c r="BD242">
        <v>318.04166666666703</v>
      </c>
      <c r="BE242">
        <v>317.54166666666703</v>
      </c>
      <c r="BF242">
        <v>321.20833333333297</v>
      </c>
      <c r="BG242">
        <v>293.83333333333297</v>
      </c>
      <c r="BH242">
        <v>259.5</v>
      </c>
      <c r="BI242">
        <v>246.833333333333</v>
      </c>
      <c r="BJ242">
        <v>195.041666666667</v>
      </c>
      <c r="BK242">
        <v>172.375</v>
      </c>
      <c r="BL242">
        <v>125.75</v>
      </c>
      <c r="BM242">
        <v>91.5416666666667</v>
      </c>
      <c r="BN242">
        <v>56.25</v>
      </c>
      <c r="BO242">
        <v>29.9166666666667</v>
      </c>
      <c r="BP242">
        <v>15.3333333333333</v>
      </c>
      <c r="BQ242">
        <v>6.625</v>
      </c>
      <c r="BR242">
        <v>2.2083333333333299</v>
      </c>
      <c r="BS242">
        <v>0.58333333333333304</v>
      </c>
      <c r="BT242">
        <v>0.29166666666666702</v>
      </c>
      <c r="BU242">
        <v>8.3333333333333301E-2</v>
      </c>
      <c r="BV242">
        <v>0</v>
      </c>
      <c r="BW242">
        <v>0</v>
      </c>
      <c r="BX242">
        <v>0</v>
      </c>
      <c r="BY242">
        <v>0</v>
      </c>
      <c r="BZ242">
        <v>0</v>
      </c>
      <c r="CA242">
        <v>0</v>
      </c>
      <c r="CB242">
        <v>0</v>
      </c>
      <c r="CC242">
        <v>0</v>
      </c>
      <c r="CD242">
        <v>0</v>
      </c>
    </row>
    <row r="243" spans="1:82" x14ac:dyDescent="0.25">
      <c r="A243" t="s">
        <v>240</v>
      </c>
      <c r="B243">
        <v>0</v>
      </c>
      <c r="C243">
        <v>0</v>
      </c>
      <c r="D243">
        <v>0</v>
      </c>
      <c r="E243">
        <v>0</v>
      </c>
      <c r="F243">
        <v>0</v>
      </c>
      <c r="G243">
        <v>0</v>
      </c>
      <c r="H243">
        <v>0</v>
      </c>
      <c r="I243">
        <v>0</v>
      </c>
      <c r="J243">
        <v>0</v>
      </c>
      <c r="K243">
        <v>0</v>
      </c>
      <c r="L243">
        <v>0</v>
      </c>
      <c r="M243">
        <v>0</v>
      </c>
      <c r="N243">
        <v>8.3333333333333301E-2</v>
      </c>
      <c r="O243">
        <v>0.79166666666666696</v>
      </c>
      <c r="P243">
        <v>0.70833333333333304</v>
      </c>
      <c r="Q243">
        <v>1.3333333333333299</v>
      </c>
      <c r="R243">
        <v>2.0833333333333299</v>
      </c>
      <c r="S243">
        <v>3.3333333333333299</v>
      </c>
      <c r="T243">
        <v>3.8333333333333299</v>
      </c>
      <c r="U243">
        <v>6.7083333333333304</v>
      </c>
      <c r="V243">
        <v>9</v>
      </c>
      <c r="W243">
        <v>12.75</v>
      </c>
      <c r="X243">
        <v>16.9583333333333</v>
      </c>
      <c r="Y243">
        <v>24.25</v>
      </c>
      <c r="Z243">
        <v>27.25</v>
      </c>
      <c r="AA243">
        <v>39.125</v>
      </c>
      <c r="AB243">
        <v>58.0833333333333</v>
      </c>
      <c r="AC243">
        <v>67.4166666666667</v>
      </c>
      <c r="AD243">
        <v>79.4166666666667</v>
      </c>
      <c r="AE243">
        <v>99.625</v>
      </c>
      <c r="AF243">
        <v>122.291666666667</v>
      </c>
      <c r="AG243">
        <v>142.375</v>
      </c>
      <c r="AH243">
        <v>212.333333333333</v>
      </c>
      <c r="AI243">
        <v>254.083333333333</v>
      </c>
      <c r="AJ243">
        <v>289.25</v>
      </c>
      <c r="AK243">
        <v>298.625</v>
      </c>
      <c r="AL243">
        <v>303.75</v>
      </c>
      <c r="AM243">
        <v>311.75</v>
      </c>
      <c r="AN243">
        <v>271.875</v>
      </c>
      <c r="AO243">
        <v>258.20833333333297</v>
      </c>
      <c r="AP243">
        <v>240.791666666667</v>
      </c>
      <c r="AQ243">
        <v>256.83333333333297</v>
      </c>
      <c r="AR243">
        <v>230.458333333333</v>
      </c>
      <c r="AS243">
        <v>221.5</v>
      </c>
      <c r="AT243">
        <v>226.916666666667</v>
      </c>
      <c r="AU243">
        <v>228.583333333333</v>
      </c>
      <c r="AV243">
        <v>232.625</v>
      </c>
      <c r="AW243">
        <v>235.375</v>
      </c>
      <c r="AX243">
        <v>242.916666666667</v>
      </c>
      <c r="AY243">
        <v>256</v>
      </c>
      <c r="AZ243">
        <v>300.70833333333297</v>
      </c>
      <c r="BA243">
        <v>279.25</v>
      </c>
      <c r="BB243">
        <v>287.33333333333297</v>
      </c>
      <c r="BC243">
        <v>292.375</v>
      </c>
      <c r="BD243">
        <v>294.16666666666703</v>
      </c>
      <c r="BE243">
        <v>295.75</v>
      </c>
      <c r="BF243">
        <v>289.70833333333297</v>
      </c>
      <c r="BG243">
        <v>267.375</v>
      </c>
      <c r="BH243">
        <v>237.583333333333</v>
      </c>
      <c r="BI243">
        <v>233.083333333333</v>
      </c>
      <c r="BJ243">
        <v>182.625</v>
      </c>
      <c r="BK243">
        <v>159.125</v>
      </c>
      <c r="BL243">
        <v>124.75</v>
      </c>
      <c r="BM243">
        <v>94.25</v>
      </c>
      <c r="BN243">
        <v>59.375</v>
      </c>
      <c r="BO243">
        <v>37.9583333333333</v>
      </c>
      <c r="BP243">
        <v>20.5416666666667</v>
      </c>
      <c r="BQ243">
        <v>9.5416666666666696</v>
      </c>
      <c r="BR243">
        <v>3.0416666666666701</v>
      </c>
      <c r="BS243">
        <v>1.0833333333333299</v>
      </c>
      <c r="BT243">
        <v>0.75</v>
      </c>
      <c r="BU243">
        <v>0.20833333333333301</v>
      </c>
      <c r="BV243">
        <v>0.125</v>
      </c>
      <c r="BW243">
        <v>0</v>
      </c>
      <c r="BX243">
        <v>0</v>
      </c>
      <c r="BY243">
        <v>0</v>
      </c>
      <c r="BZ243">
        <v>0</v>
      </c>
      <c r="CA243">
        <v>0</v>
      </c>
      <c r="CB243">
        <v>0</v>
      </c>
      <c r="CC243">
        <v>0</v>
      </c>
      <c r="CD243">
        <v>0</v>
      </c>
    </row>
    <row r="244" spans="1:82" x14ac:dyDescent="0.25">
      <c r="A244" t="s">
        <v>246</v>
      </c>
      <c r="B244">
        <v>0</v>
      </c>
      <c r="C244">
        <v>0</v>
      </c>
      <c r="D244">
        <v>0</v>
      </c>
      <c r="E244">
        <v>0</v>
      </c>
      <c r="F244">
        <v>0</v>
      </c>
      <c r="G244">
        <v>0</v>
      </c>
      <c r="H244">
        <v>0</v>
      </c>
      <c r="I244">
        <v>0</v>
      </c>
      <c r="J244">
        <v>0</v>
      </c>
      <c r="K244">
        <v>0</v>
      </c>
      <c r="L244">
        <v>0</v>
      </c>
      <c r="M244">
        <v>0</v>
      </c>
      <c r="N244">
        <v>0</v>
      </c>
      <c r="O244">
        <v>0</v>
      </c>
      <c r="P244">
        <v>0</v>
      </c>
      <c r="Q244">
        <v>0</v>
      </c>
      <c r="R244">
        <v>0</v>
      </c>
      <c r="S244">
        <v>0.125</v>
      </c>
      <c r="T244">
        <v>0.125</v>
      </c>
      <c r="U244">
        <v>0.33333333333333298</v>
      </c>
      <c r="V244">
        <v>0.41666666666666702</v>
      </c>
      <c r="W244">
        <v>0.75</v>
      </c>
      <c r="X244">
        <v>1.0833333333333299</v>
      </c>
      <c r="Y244">
        <v>2.2083333333333299</v>
      </c>
      <c r="Z244">
        <v>4.0833333333333304</v>
      </c>
      <c r="AA244">
        <v>5.2916666666666696</v>
      </c>
      <c r="AB244">
        <v>9.0416666666666696</v>
      </c>
      <c r="AC244">
        <v>13.5416666666667</v>
      </c>
      <c r="AD244">
        <v>18.0416666666667</v>
      </c>
      <c r="AE244">
        <v>25.375</v>
      </c>
      <c r="AF244">
        <v>37.8333333333333</v>
      </c>
      <c r="AG244">
        <v>64.1666666666667</v>
      </c>
      <c r="AH244">
        <v>92.9583333333333</v>
      </c>
      <c r="AI244">
        <v>115.541666666667</v>
      </c>
      <c r="AJ244">
        <v>147.125</v>
      </c>
      <c r="AK244">
        <v>168.666666666667</v>
      </c>
      <c r="AL244">
        <v>188.041666666667</v>
      </c>
      <c r="AM244">
        <v>202.791666666667</v>
      </c>
      <c r="AN244">
        <v>208</v>
      </c>
      <c r="AO244">
        <v>214.833333333333</v>
      </c>
      <c r="AP244">
        <v>223.833333333333</v>
      </c>
      <c r="AQ244">
        <v>248.25</v>
      </c>
      <c r="AR244">
        <v>233.666666666667</v>
      </c>
      <c r="AS244">
        <v>241.666666666667</v>
      </c>
      <c r="AT244">
        <v>245.458333333333</v>
      </c>
      <c r="AU244">
        <v>246.916666666667</v>
      </c>
      <c r="AV244">
        <v>246.708333333333</v>
      </c>
      <c r="AW244">
        <v>252.083333333333</v>
      </c>
      <c r="AX244">
        <v>249.5</v>
      </c>
      <c r="AY244">
        <v>253.625</v>
      </c>
      <c r="AZ244">
        <v>278.45833333333297</v>
      </c>
      <c r="BA244">
        <v>261.45833333333297</v>
      </c>
      <c r="BB244">
        <v>282.83333333333297</v>
      </c>
      <c r="BC244">
        <v>293.16666666666703</v>
      </c>
      <c r="BD244">
        <v>305.5</v>
      </c>
      <c r="BE244">
        <v>322.54166666666703</v>
      </c>
      <c r="BF244">
        <v>352.45833333333297</v>
      </c>
      <c r="BG244">
        <v>378.04166666666703</v>
      </c>
      <c r="BH244">
        <v>365.25</v>
      </c>
      <c r="BI244">
        <v>353.79166666666703</v>
      </c>
      <c r="BJ244">
        <v>279.875</v>
      </c>
      <c r="BK244">
        <v>242.916666666667</v>
      </c>
      <c r="BL244">
        <v>211.416666666667</v>
      </c>
      <c r="BM244">
        <v>183.125</v>
      </c>
      <c r="BN244">
        <v>152.541666666667</v>
      </c>
      <c r="BO244">
        <v>131.625</v>
      </c>
      <c r="BP244">
        <v>102.958333333333</v>
      </c>
      <c r="BQ244">
        <v>84.75</v>
      </c>
      <c r="BR244">
        <v>66.5833333333333</v>
      </c>
      <c r="BS244">
        <v>45.5416666666667</v>
      </c>
      <c r="BT244">
        <v>36.4166666666667</v>
      </c>
      <c r="BU244">
        <v>26.8333333333333</v>
      </c>
      <c r="BV244">
        <v>19.0416666666667</v>
      </c>
      <c r="BW244">
        <v>10.7083333333333</v>
      </c>
      <c r="BX244">
        <v>5.625</v>
      </c>
      <c r="BY244">
        <v>2.0833333333333299</v>
      </c>
      <c r="BZ244">
        <v>1.25</v>
      </c>
      <c r="CA244">
        <v>0.875</v>
      </c>
      <c r="CB244">
        <v>0.25</v>
      </c>
      <c r="CC244">
        <v>0</v>
      </c>
      <c r="CD244">
        <v>0</v>
      </c>
    </row>
    <row r="245" spans="1:82" x14ac:dyDescent="0.25">
      <c r="A245" t="s">
        <v>245</v>
      </c>
      <c r="B245">
        <v>0</v>
      </c>
      <c r="C245">
        <v>0</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0.54166666666666696</v>
      </c>
      <c r="X245">
        <v>0.41666666666666702</v>
      </c>
      <c r="Y245">
        <v>0.79166666666666696</v>
      </c>
      <c r="Z245">
        <v>2.3333333333333299</v>
      </c>
      <c r="AA245">
        <v>4.0416666666666696</v>
      </c>
      <c r="AB245">
        <v>5.3333333333333304</v>
      </c>
      <c r="AC245">
        <v>9</v>
      </c>
      <c r="AD245">
        <v>13</v>
      </c>
      <c r="AE245">
        <v>22.9166666666667</v>
      </c>
      <c r="AF245">
        <v>37.0416666666667</v>
      </c>
      <c r="AG245">
        <v>59.2083333333333</v>
      </c>
      <c r="AH245">
        <v>86.7083333333333</v>
      </c>
      <c r="AI245">
        <v>103.541666666667</v>
      </c>
      <c r="AJ245">
        <v>133.25</v>
      </c>
      <c r="AK245">
        <v>155.25</v>
      </c>
      <c r="AL245">
        <v>168.25</v>
      </c>
      <c r="AM245">
        <v>189.708333333333</v>
      </c>
      <c r="AN245">
        <v>193.458333333333</v>
      </c>
      <c r="AO245">
        <v>199.208333333333</v>
      </c>
      <c r="AP245">
        <v>218.75</v>
      </c>
      <c r="AQ245">
        <v>245.5</v>
      </c>
      <c r="AR245">
        <v>235.208333333333</v>
      </c>
      <c r="AS245">
        <v>242</v>
      </c>
      <c r="AT245">
        <v>242.291666666667</v>
      </c>
      <c r="AU245">
        <v>246.333333333333</v>
      </c>
      <c r="AV245">
        <v>251.958333333333</v>
      </c>
      <c r="AW245">
        <v>253.833333333333</v>
      </c>
      <c r="AX245">
        <v>255.083333333333</v>
      </c>
      <c r="AY245">
        <v>253.5</v>
      </c>
      <c r="AZ245">
        <v>285.125</v>
      </c>
      <c r="BA245">
        <v>254.75</v>
      </c>
      <c r="BB245">
        <v>271.25</v>
      </c>
      <c r="BC245">
        <v>278.70833333333297</v>
      </c>
      <c r="BD245">
        <v>300.58333333333297</v>
      </c>
      <c r="BE245">
        <v>311.04166666666703</v>
      </c>
      <c r="BF245">
        <v>351.625</v>
      </c>
      <c r="BG245">
        <v>371.08333333333297</v>
      </c>
      <c r="BH245">
        <v>355.16666666666703</v>
      </c>
      <c r="BI245">
        <v>353.04166666666703</v>
      </c>
      <c r="BJ245">
        <v>282.45833333333297</v>
      </c>
      <c r="BK245">
        <v>254.041666666667</v>
      </c>
      <c r="BL245">
        <v>230.875</v>
      </c>
      <c r="BM245">
        <v>199.875</v>
      </c>
      <c r="BN245">
        <v>174.166666666667</v>
      </c>
      <c r="BO245">
        <v>151.375</v>
      </c>
      <c r="BP245">
        <v>123.5</v>
      </c>
      <c r="BQ245">
        <v>101.333333333333</v>
      </c>
      <c r="BR245">
        <v>85.9583333333333</v>
      </c>
      <c r="BS245">
        <v>58.875</v>
      </c>
      <c r="BT245">
        <v>46.4166666666667</v>
      </c>
      <c r="BU245">
        <v>38.25</v>
      </c>
      <c r="BV245">
        <v>26.5416666666667</v>
      </c>
      <c r="BW245">
        <v>15.2916666666667</v>
      </c>
      <c r="BX245">
        <v>5.2083333333333304</v>
      </c>
      <c r="BY245">
        <v>3.25</v>
      </c>
      <c r="BZ245">
        <v>1.4166666666666701</v>
      </c>
      <c r="CA245">
        <v>0.33333333333333298</v>
      </c>
      <c r="CB245">
        <v>0</v>
      </c>
      <c r="CC245">
        <v>0</v>
      </c>
      <c r="CD245">
        <v>0</v>
      </c>
    </row>
    <row r="246" spans="1:82" x14ac:dyDescent="0.25">
      <c r="A246" t="s">
        <v>243</v>
      </c>
      <c r="B246">
        <v>0</v>
      </c>
      <c r="C246">
        <v>0</v>
      </c>
      <c r="D246">
        <v>0</v>
      </c>
      <c r="E246">
        <v>0</v>
      </c>
      <c r="F246">
        <v>0</v>
      </c>
      <c r="G246">
        <v>0</v>
      </c>
      <c r="H246">
        <v>0</v>
      </c>
      <c r="I246">
        <v>0</v>
      </c>
      <c r="J246">
        <v>0</v>
      </c>
      <c r="K246">
        <v>0</v>
      </c>
      <c r="L246">
        <v>0</v>
      </c>
      <c r="M246">
        <v>0</v>
      </c>
      <c r="N246">
        <v>0</v>
      </c>
      <c r="O246">
        <v>0</v>
      </c>
      <c r="P246">
        <v>0</v>
      </c>
      <c r="Q246">
        <v>0</v>
      </c>
      <c r="R246">
        <v>0</v>
      </c>
      <c r="S246">
        <v>0</v>
      </c>
      <c r="T246">
        <v>0</v>
      </c>
      <c r="U246">
        <v>8.3333333333333301E-2</v>
      </c>
      <c r="V246">
        <v>0.41666666666666702</v>
      </c>
      <c r="W246">
        <v>0.625</v>
      </c>
      <c r="X246">
        <v>0.83333333333333304</v>
      </c>
      <c r="Y246">
        <v>1.2916666666666701</v>
      </c>
      <c r="Z246">
        <v>2.75</v>
      </c>
      <c r="AA246">
        <v>4.875</v>
      </c>
      <c r="AB246">
        <v>7.125</v>
      </c>
      <c r="AC246">
        <v>11.7083333333333</v>
      </c>
      <c r="AD246">
        <v>15.875</v>
      </c>
      <c r="AE246">
        <v>24.625</v>
      </c>
      <c r="AF246">
        <v>42.4583333333333</v>
      </c>
      <c r="AG246">
        <v>67</v>
      </c>
      <c r="AH246">
        <v>97.0416666666667</v>
      </c>
      <c r="AI246">
        <v>113.208333333333</v>
      </c>
      <c r="AJ246">
        <v>151.791666666667</v>
      </c>
      <c r="AK246">
        <v>162.75</v>
      </c>
      <c r="AL246">
        <v>181.125</v>
      </c>
      <c r="AM246">
        <v>196.875</v>
      </c>
      <c r="AN246">
        <v>197.833333333333</v>
      </c>
      <c r="AO246">
        <v>210</v>
      </c>
      <c r="AP246">
        <v>219.916666666667</v>
      </c>
      <c r="AQ246">
        <v>251.916666666667</v>
      </c>
      <c r="AR246">
        <v>232.416666666667</v>
      </c>
      <c r="AS246">
        <v>240.791666666667</v>
      </c>
      <c r="AT246">
        <v>244.25</v>
      </c>
      <c r="AU246">
        <v>242.541666666667</v>
      </c>
      <c r="AV246">
        <v>251.708333333333</v>
      </c>
      <c r="AW246">
        <v>256.16666666666703</v>
      </c>
      <c r="AX246">
        <v>251</v>
      </c>
      <c r="AY246">
        <v>252.041666666667</v>
      </c>
      <c r="AZ246">
        <v>271.5</v>
      </c>
      <c r="BA246">
        <v>253.75</v>
      </c>
      <c r="BB246">
        <v>267.54166666666703</v>
      </c>
      <c r="BC246">
        <v>274.125</v>
      </c>
      <c r="BD246">
        <v>294.375</v>
      </c>
      <c r="BE246">
        <v>317.70833333333297</v>
      </c>
      <c r="BF246">
        <v>345.79166666666703</v>
      </c>
      <c r="BG246">
        <v>368.33333333333297</v>
      </c>
      <c r="BH246">
        <v>347.29166666666703</v>
      </c>
      <c r="BI246">
        <v>348.08333333333297</v>
      </c>
      <c r="BJ246">
        <v>283</v>
      </c>
      <c r="BK246">
        <v>249.666666666667</v>
      </c>
      <c r="BL246">
        <v>223.916666666667</v>
      </c>
      <c r="BM246">
        <v>197.458333333333</v>
      </c>
      <c r="BN246">
        <v>173.458333333333</v>
      </c>
      <c r="BO246">
        <v>147.958333333333</v>
      </c>
      <c r="BP246">
        <v>122.958333333333</v>
      </c>
      <c r="BQ246">
        <v>94.6666666666667</v>
      </c>
      <c r="BR246">
        <v>74.3333333333333</v>
      </c>
      <c r="BS246">
        <v>51.4166666666667</v>
      </c>
      <c r="BT246">
        <v>42.0833333333333</v>
      </c>
      <c r="BU246">
        <v>34.1666666666667</v>
      </c>
      <c r="BV246">
        <v>22.4166666666667</v>
      </c>
      <c r="BW246">
        <v>11.8333333333333</v>
      </c>
      <c r="BX246">
        <v>5.5833333333333304</v>
      </c>
      <c r="BY246">
        <v>1.7083333333333299</v>
      </c>
      <c r="BZ246">
        <v>1.4583333333333299</v>
      </c>
      <c r="CA246">
        <v>0.29166666666666702</v>
      </c>
      <c r="CB246">
        <v>8.3333333333333301E-2</v>
      </c>
      <c r="CC246">
        <v>0</v>
      </c>
      <c r="CD246">
        <v>0</v>
      </c>
    </row>
    <row r="247" spans="1:82" x14ac:dyDescent="0.25">
      <c r="A247" t="s">
        <v>244</v>
      </c>
      <c r="B247">
        <v>0</v>
      </c>
      <c r="C247">
        <v>0</v>
      </c>
      <c r="D247">
        <v>0</v>
      </c>
      <c r="E247">
        <v>0</v>
      </c>
      <c r="F247">
        <v>0</v>
      </c>
      <c r="G247">
        <v>0</v>
      </c>
      <c r="H247">
        <v>0</v>
      </c>
      <c r="I247">
        <v>0</v>
      </c>
      <c r="J247">
        <v>0</v>
      </c>
      <c r="K247">
        <v>0</v>
      </c>
      <c r="L247">
        <v>0</v>
      </c>
      <c r="M247">
        <v>0</v>
      </c>
      <c r="N247">
        <v>0</v>
      </c>
      <c r="O247">
        <v>0</v>
      </c>
      <c r="P247">
        <v>0</v>
      </c>
      <c r="Q247">
        <v>0</v>
      </c>
      <c r="R247">
        <v>0</v>
      </c>
      <c r="S247">
        <v>0.125</v>
      </c>
      <c r="T247">
        <v>0.125</v>
      </c>
      <c r="U247">
        <v>0.33333333333333298</v>
      </c>
      <c r="V247">
        <v>0.41666666666666702</v>
      </c>
      <c r="W247">
        <v>0.75</v>
      </c>
      <c r="X247">
        <v>1.0833333333333299</v>
      </c>
      <c r="Y247">
        <v>2.2083333333333299</v>
      </c>
      <c r="Z247">
        <v>4.0833333333333304</v>
      </c>
      <c r="AA247">
        <v>5.2916666666666696</v>
      </c>
      <c r="AB247">
        <v>9.0416666666666696</v>
      </c>
      <c r="AC247">
        <v>13.5416666666667</v>
      </c>
      <c r="AD247">
        <v>18.0416666666667</v>
      </c>
      <c r="AE247">
        <v>25.375</v>
      </c>
      <c r="AF247">
        <v>37.8333333333333</v>
      </c>
      <c r="AG247">
        <v>64.1666666666667</v>
      </c>
      <c r="AH247">
        <v>92.9583333333333</v>
      </c>
      <c r="AI247">
        <v>115.541666666667</v>
      </c>
      <c r="AJ247">
        <v>147.125</v>
      </c>
      <c r="AK247">
        <v>168.666666666667</v>
      </c>
      <c r="AL247">
        <v>188.041666666667</v>
      </c>
      <c r="AM247">
        <v>202.791666666667</v>
      </c>
      <c r="AN247">
        <v>208</v>
      </c>
      <c r="AO247">
        <v>214.833333333333</v>
      </c>
      <c r="AP247">
        <v>223.833333333333</v>
      </c>
      <c r="AQ247">
        <v>248.25</v>
      </c>
      <c r="AR247">
        <v>233.666666666667</v>
      </c>
      <c r="AS247">
        <v>241.666666666667</v>
      </c>
      <c r="AT247">
        <v>245.458333333333</v>
      </c>
      <c r="AU247">
        <v>246.916666666667</v>
      </c>
      <c r="AV247">
        <v>246.708333333333</v>
      </c>
      <c r="AW247">
        <v>252.083333333333</v>
      </c>
      <c r="AX247">
        <v>249.5</v>
      </c>
      <c r="AY247">
        <v>253.625</v>
      </c>
      <c r="AZ247">
        <v>278.45833333333297</v>
      </c>
      <c r="BA247">
        <v>261.45833333333297</v>
      </c>
      <c r="BB247">
        <v>282.83333333333297</v>
      </c>
      <c r="BC247">
        <v>293.16666666666703</v>
      </c>
      <c r="BD247">
        <v>305.5</v>
      </c>
      <c r="BE247">
        <v>322.54166666666703</v>
      </c>
      <c r="BF247">
        <v>352.45833333333297</v>
      </c>
      <c r="BG247">
        <v>378.04166666666703</v>
      </c>
      <c r="BH247">
        <v>365.25</v>
      </c>
      <c r="BI247">
        <v>353.79166666666703</v>
      </c>
      <c r="BJ247">
        <v>279.875</v>
      </c>
      <c r="BK247">
        <v>242.916666666667</v>
      </c>
      <c r="BL247">
        <v>211.416666666667</v>
      </c>
      <c r="BM247">
        <v>183.125</v>
      </c>
      <c r="BN247">
        <v>152.541666666667</v>
      </c>
      <c r="BO247">
        <v>131.625</v>
      </c>
      <c r="BP247">
        <v>102.958333333333</v>
      </c>
      <c r="BQ247">
        <v>84.75</v>
      </c>
      <c r="BR247">
        <v>66.5833333333333</v>
      </c>
      <c r="BS247">
        <v>45.5416666666667</v>
      </c>
      <c r="BT247">
        <v>36.4166666666667</v>
      </c>
      <c r="BU247">
        <v>26.8333333333333</v>
      </c>
      <c r="BV247">
        <v>19.0416666666667</v>
      </c>
      <c r="BW247">
        <v>10.7083333333333</v>
      </c>
      <c r="BX247">
        <v>5.625</v>
      </c>
      <c r="BY247">
        <v>2.0833333333333299</v>
      </c>
      <c r="BZ247">
        <v>1.25</v>
      </c>
      <c r="CA247">
        <v>0.875</v>
      </c>
      <c r="CB247">
        <v>0.25</v>
      </c>
      <c r="CC247">
        <v>0</v>
      </c>
      <c r="CD247">
        <v>0</v>
      </c>
    </row>
    <row r="248" spans="1:82" x14ac:dyDescent="0.25">
      <c r="A248" t="s">
        <v>252</v>
      </c>
      <c r="B248">
        <v>0</v>
      </c>
      <c r="C248">
        <v>0</v>
      </c>
      <c r="D248">
        <v>0</v>
      </c>
      <c r="E248">
        <v>0</v>
      </c>
      <c r="F248">
        <v>0</v>
      </c>
      <c r="G248">
        <v>0</v>
      </c>
      <c r="H248">
        <v>0</v>
      </c>
      <c r="I248">
        <v>0</v>
      </c>
      <c r="J248">
        <v>0</v>
      </c>
      <c r="K248">
        <v>0</v>
      </c>
      <c r="L248">
        <v>0</v>
      </c>
      <c r="M248">
        <v>0</v>
      </c>
      <c r="N248">
        <v>0</v>
      </c>
      <c r="O248">
        <v>0</v>
      </c>
      <c r="P248">
        <v>0</v>
      </c>
      <c r="Q248">
        <v>0</v>
      </c>
      <c r="R248">
        <v>0</v>
      </c>
      <c r="S248">
        <v>4.1666666666666699E-2</v>
      </c>
      <c r="T248">
        <v>0.54166666666666696</v>
      </c>
      <c r="U248">
        <v>0.33333333333333298</v>
      </c>
      <c r="V248">
        <v>1.7916666666666701</v>
      </c>
      <c r="W248">
        <v>1.9583333333333299</v>
      </c>
      <c r="X248">
        <v>2.9583333333333299</v>
      </c>
      <c r="Y248">
        <v>4.6666666666666696</v>
      </c>
      <c r="Z248">
        <v>6.625</v>
      </c>
      <c r="AA248">
        <v>10.2083333333333</v>
      </c>
      <c r="AB248">
        <v>12.6666666666667</v>
      </c>
      <c r="AC248">
        <v>18.5833333333333</v>
      </c>
      <c r="AD248">
        <v>28.7083333333333</v>
      </c>
      <c r="AE248">
        <v>42.4166666666667</v>
      </c>
      <c r="AF248">
        <v>67.0833333333333</v>
      </c>
      <c r="AG248">
        <v>102.166666666667</v>
      </c>
      <c r="AH248">
        <v>178.958333333333</v>
      </c>
      <c r="AI248">
        <v>249.666666666667</v>
      </c>
      <c r="AJ248">
        <v>330.125</v>
      </c>
      <c r="AK248">
        <v>399.04166666666703</v>
      </c>
      <c r="AL248">
        <v>464.625</v>
      </c>
      <c r="AM248">
        <v>515.125</v>
      </c>
      <c r="AN248">
        <v>489.70833333333297</v>
      </c>
      <c r="AO248">
        <v>434.16666666666703</v>
      </c>
      <c r="AP248">
        <v>413.41666666666703</v>
      </c>
      <c r="AQ248">
        <v>421.54166666666703</v>
      </c>
      <c r="AR248">
        <v>363.45833333333297</v>
      </c>
      <c r="AS248">
        <v>354.58333333333297</v>
      </c>
      <c r="AT248">
        <v>349.5</v>
      </c>
      <c r="AU248">
        <v>331.95833333333297</v>
      </c>
      <c r="AV248">
        <v>323.70833333333297</v>
      </c>
      <c r="AW248">
        <v>307.04166666666703</v>
      </c>
      <c r="AX248">
        <v>283.25</v>
      </c>
      <c r="AY248">
        <v>257.41666666666703</v>
      </c>
      <c r="AZ248">
        <v>255.041666666667</v>
      </c>
      <c r="BA248">
        <v>210.833333333333</v>
      </c>
      <c r="BB248">
        <v>192.458333333333</v>
      </c>
      <c r="BC248">
        <v>168.208333333333</v>
      </c>
      <c r="BD248">
        <v>156.541666666667</v>
      </c>
      <c r="BE248">
        <v>143.625</v>
      </c>
      <c r="BF248">
        <v>131.125</v>
      </c>
      <c r="BG248">
        <v>116.833333333333</v>
      </c>
      <c r="BH248">
        <v>108.541666666667</v>
      </c>
      <c r="BI248">
        <v>107.625</v>
      </c>
      <c r="BJ248">
        <v>93.1666666666667</v>
      </c>
      <c r="BK248">
        <v>78.0833333333333</v>
      </c>
      <c r="BL248">
        <v>69</v>
      </c>
      <c r="BM248">
        <v>53.2916666666667</v>
      </c>
      <c r="BN248">
        <v>43.5833333333333</v>
      </c>
      <c r="BO248">
        <v>25.4583333333333</v>
      </c>
      <c r="BP248">
        <v>16.0416666666667</v>
      </c>
      <c r="BQ248">
        <v>13.375</v>
      </c>
      <c r="BR248">
        <v>5.2083333333333304</v>
      </c>
      <c r="BS248">
        <v>2.375</v>
      </c>
      <c r="BT248">
        <v>0.95833333333333304</v>
      </c>
      <c r="BU248">
        <v>0.41666666666666702</v>
      </c>
      <c r="BV248">
        <v>0.16666666666666699</v>
      </c>
      <c r="BW248">
        <v>0</v>
      </c>
      <c r="BX248">
        <v>0</v>
      </c>
      <c r="BY248">
        <v>0</v>
      </c>
      <c r="BZ248">
        <v>0</v>
      </c>
      <c r="CA248">
        <v>0</v>
      </c>
      <c r="CB248">
        <v>0</v>
      </c>
      <c r="CC248">
        <v>0</v>
      </c>
      <c r="CD248">
        <v>0</v>
      </c>
    </row>
    <row r="249" spans="1:82" x14ac:dyDescent="0.25">
      <c r="A249" t="s">
        <v>248</v>
      </c>
      <c r="B249">
        <v>0</v>
      </c>
      <c r="C249">
        <v>0</v>
      </c>
      <c r="D249">
        <v>0</v>
      </c>
      <c r="E249">
        <v>0</v>
      </c>
      <c r="F249">
        <v>0</v>
      </c>
      <c r="G249">
        <v>0</v>
      </c>
      <c r="H249">
        <v>0</v>
      </c>
      <c r="I249">
        <v>0</v>
      </c>
      <c r="J249">
        <v>0</v>
      </c>
      <c r="K249">
        <v>0</v>
      </c>
      <c r="L249">
        <v>0</v>
      </c>
      <c r="M249">
        <v>0</v>
      </c>
      <c r="N249">
        <v>0</v>
      </c>
      <c r="O249">
        <v>0</v>
      </c>
      <c r="P249">
        <v>0</v>
      </c>
      <c r="Q249">
        <v>0</v>
      </c>
      <c r="R249">
        <v>0</v>
      </c>
      <c r="S249">
        <v>0</v>
      </c>
      <c r="T249">
        <v>0</v>
      </c>
      <c r="U249">
        <v>0</v>
      </c>
      <c r="V249">
        <v>0</v>
      </c>
      <c r="W249">
        <v>0</v>
      </c>
      <c r="X249">
        <v>0</v>
      </c>
      <c r="Y249">
        <v>0</v>
      </c>
      <c r="Z249">
        <v>0</v>
      </c>
      <c r="AA249">
        <v>0.25</v>
      </c>
      <c r="AB249">
        <v>0.54166666666666696</v>
      </c>
      <c r="AC249">
        <v>0.33333333333333298</v>
      </c>
      <c r="AD249">
        <v>0.66666666666666696</v>
      </c>
      <c r="AE249">
        <v>2.5</v>
      </c>
      <c r="AF249">
        <v>4.4583333333333304</v>
      </c>
      <c r="AG249">
        <v>7.9166666666666696</v>
      </c>
      <c r="AH249">
        <v>17.0416666666667</v>
      </c>
      <c r="AI249">
        <v>32.7916666666667</v>
      </c>
      <c r="AJ249">
        <v>55.8333333333333</v>
      </c>
      <c r="AK249">
        <v>88.7083333333333</v>
      </c>
      <c r="AL249">
        <v>153.416666666667</v>
      </c>
      <c r="AM249">
        <v>238.5</v>
      </c>
      <c r="AN249">
        <v>318.54166666666703</v>
      </c>
      <c r="AO249">
        <v>426.45833333333297</v>
      </c>
      <c r="AP249">
        <v>504</v>
      </c>
      <c r="AQ249">
        <v>593.41666666666697</v>
      </c>
      <c r="AR249">
        <v>575.91666666666697</v>
      </c>
      <c r="AS249">
        <v>592.75</v>
      </c>
      <c r="AT249">
        <v>589.04166666666697</v>
      </c>
      <c r="AU249">
        <v>591.41666666666697</v>
      </c>
      <c r="AV249">
        <v>563.16666666666697</v>
      </c>
      <c r="AW249">
        <v>521.33333333333303</v>
      </c>
      <c r="AX249">
        <v>453.33333333333297</v>
      </c>
      <c r="AY249">
        <v>394.125</v>
      </c>
      <c r="AZ249">
        <v>344.04166666666703</v>
      </c>
      <c r="BA249">
        <v>256.625</v>
      </c>
      <c r="BB249">
        <v>215.875</v>
      </c>
      <c r="BC249">
        <v>200.75</v>
      </c>
      <c r="BD249">
        <v>169.041666666667</v>
      </c>
      <c r="BE249">
        <v>165.083333333333</v>
      </c>
      <c r="BF249">
        <v>141.208333333333</v>
      </c>
      <c r="BG249">
        <v>125.333333333333</v>
      </c>
      <c r="BH249">
        <v>104.458333333333</v>
      </c>
      <c r="BI249">
        <v>91.9583333333333</v>
      </c>
      <c r="BJ249">
        <v>66.0416666666667</v>
      </c>
      <c r="BK249">
        <v>51.375</v>
      </c>
      <c r="BL249">
        <v>35.8333333333333</v>
      </c>
      <c r="BM249">
        <v>26.0833333333333</v>
      </c>
      <c r="BN249">
        <v>13.2916666666667</v>
      </c>
      <c r="BO249">
        <v>10.7083333333333</v>
      </c>
      <c r="BP249">
        <v>7.2083333333333304</v>
      </c>
      <c r="BQ249">
        <v>3.9166666666666701</v>
      </c>
      <c r="BR249">
        <v>2.2916666666666701</v>
      </c>
      <c r="BS249">
        <v>1.125</v>
      </c>
      <c r="BT249">
        <v>0.70833333333333304</v>
      </c>
      <c r="BU249">
        <v>0.41666666666666702</v>
      </c>
      <c r="BV249">
        <v>0.16666666666666699</v>
      </c>
      <c r="BW249">
        <v>0</v>
      </c>
      <c r="BX249">
        <v>0</v>
      </c>
      <c r="BY249">
        <v>0</v>
      </c>
      <c r="BZ249">
        <v>0</v>
      </c>
      <c r="CA249">
        <v>0</v>
      </c>
      <c r="CB249">
        <v>0</v>
      </c>
      <c r="CC249">
        <v>0</v>
      </c>
      <c r="CD249">
        <v>0</v>
      </c>
    </row>
    <row r="250" spans="1:82" x14ac:dyDescent="0.25">
      <c r="A250" t="s">
        <v>250</v>
      </c>
      <c r="B250">
        <v>0</v>
      </c>
      <c r="C250">
        <v>0</v>
      </c>
      <c r="D250">
        <v>0</v>
      </c>
      <c r="E250">
        <v>0</v>
      </c>
      <c r="F250">
        <v>0</v>
      </c>
      <c r="G250">
        <v>0</v>
      </c>
      <c r="H250">
        <v>0</v>
      </c>
      <c r="I250">
        <v>0</v>
      </c>
      <c r="J250">
        <v>0</v>
      </c>
      <c r="K250">
        <v>0</v>
      </c>
      <c r="L250">
        <v>0</v>
      </c>
      <c r="M250">
        <v>0</v>
      </c>
      <c r="N250">
        <v>0</v>
      </c>
      <c r="O250">
        <v>0</v>
      </c>
      <c r="P250">
        <v>0</v>
      </c>
      <c r="Q250">
        <v>0</v>
      </c>
      <c r="R250">
        <v>0</v>
      </c>
      <c r="S250">
        <v>0</v>
      </c>
      <c r="T250">
        <v>0</v>
      </c>
      <c r="U250">
        <v>0</v>
      </c>
      <c r="V250">
        <v>0</v>
      </c>
      <c r="W250">
        <v>0</v>
      </c>
      <c r="X250">
        <v>0</v>
      </c>
      <c r="Y250">
        <v>0</v>
      </c>
      <c r="Z250">
        <v>0.125</v>
      </c>
      <c r="AA250">
        <v>0.66666666666666696</v>
      </c>
      <c r="AB250">
        <v>1.6666666666666701</v>
      </c>
      <c r="AC250">
        <v>3.1666666666666701</v>
      </c>
      <c r="AD250">
        <v>5</v>
      </c>
      <c r="AE250">
        <v>7.9166666666666696</v>
      </c>
      <c r="AF250">
        <v>10.125</v>
      </c>
      <c r="AG250">
        <v>14.0833333333333</v>
      </c>
      <c r="AH250">
        <v>28.5</v>
      </c>
      <c r="AI250">
        <v>43.8333333333333</v>
      </c>
      <c r="AJ250">
        <v>82.6666666666667</v>
      </c>
      <c r="AK250">
        <v>121.208333333333</v>
      </c>
      <c r="AL250">
        <v>185.583333333333</v>
      </c>
      <c r="AM250">
        <v>288.95833333333297</v>
      </c>
      <c r="AN250">
        <v>376.25</v>
      </c>
      <c r="AO250">
        <v>439.45833333333297</v>
      </c>
      <c r="AP250">
        <v>495.58333333333297</v>
      </c>
      <c r="AQ250">
        <v>568.75</v>
      </c>
      <c r="AR250">
        <v>517.83333333333303</v>
      </c>
      <c r="AS250">
        <v>529.08333333333303</v>
      </c>
      <c r="AT250">
        <v>514.5</v>
      </c>
      <c r="AU250">
        <v>520.70833333333303</v>
      </c>
      <c r="AV250">
        <v>491.91666666666703</v>
      </c>
      <c r="AW250">
        <v>472.70833333333297</v>
      </c>
      <c r="AX250">
        <v>431.29166666666703</v>
      </c>
      <c r="AY250">
        <v>384.875</v>
      </c>
      <c r="AZ250">
        <v>361.54166666666703</v>
      </c>
      <c r="BA250">
        <v>278.08333333333297</v>
      </c>
      <c r="BB250">
        <v>237.375</v>
      </c>
      <c r="BC250">
        <v>200.208333333333</v>
      </c>
      <c r="BD250">
        <v>175.833333333333</v>
      </c>
      <c r="BE250">
        <v>154.333333333333</v>
      </c>
      <c r="BF250">
        <v>133.291666666667</v>
      </c>
      <c r="BG250">
        <v>117.625</v>
      </c>
      <c r="BH250">
        <v>110.458333333333</v>
      </c>
      <c r="BI250">
        <v>101.625</v>
      </c>
      <c r="BJ250">
        <v>76.625</v>
      </c>
      <c r="BK250">
        <v>65.2916666666667</v>
      </c>
      <c r="BL250">
        <v>51.25</v>
      </c>
      <c r="BM250">
        <v>41.7083333333333</v>
      </c>
      <c r="BN250">
        <v>36</v>
      </c>
      <c r="BO250">
        <v>27.1666666666667</v>
      </c>
      <c r="BP250">
        <v>18.7916666666667</v>
      </c>
      <c r="BQ250">
        <v>13</v>
      </c>
      <c r="BR250">
        <v>10.0416666666667</v>
      </c>
      <c r="BS250">
        <v>5.5833333333333304</v>
      </c>
      <c r="BT250">
        <v>3.8333333333333299</v>
      </c>
      <c r="BU250">
        <v>1.875</v>
      </c>
      <c r="BV250">
        <v>1.2916666666666701</v>
      </c>
      <c r="BW250">
        <v>0.25</v>
      </c>
      <c r="BX250">
        <v>8.3333333333333301E-2</v>
      </c>
      <c r="BY250">
        <v>0.20833333333333301</v>
      </c>
      <c r="BZ250">
        <v>4.1666666666666699E-2</v>
      </c>
      <c r="CA250">
        <v>0.125</v>
      </c>
      <c r="CB250">
        <v>0</v>
      </c>
      <c r="CC250">
        <v>0</v>
      </c>
      <c r="CD250">
        <v>0</v>
      </c>
    </row>
    <row r="251" spans="1:82" x14ac:dyDescent="0.25">
      <c r="A251" t="s">
        <v>251</v>
      </c>
      <c r="B251">
        <v>0</v>
      </c>
      <c r="C251">
        <v>0</v>
      </c>
      <c r="D251">
        <v>0</v>
      </c>
      <c r="E251">
        <v>0</v>
      </c>
      <c r="F251">
        <v>0</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0.625</v>
      </c>
      <c r="AC251">
        <v>1.0833333333333299</v>
      </c>
      <c r="AD251">
        <v>1.875</v>
      </c>
      <c r="AE251">
        <v>3.5416666666666701</v>
      </c>
      <c r="AF251">
        <v>5.5416666666666696</v>
      </c>
      <c r="AG251">
        <v>6.8333333333333304</v>
      </c>
      <c r="AH251">
        <v>11.6666666666667</v>
      </c>
      <c r="AI251">
        <v>22.9583333333333</v>
      </c>
      <c r="AJ251">
        <v>45.9583333333333</v>
      </c>
      <c r="AK251">
        <v>86.2083333333333</v>
      </c>
      <c r="AL251">
        <v>124.166666666667</v>
      </c>
      <c r="AM251">
        <v>184.208333333333</v>
      </c>
      <c r="AN251">
        <v>269.16666666666703</v>
      </c>
      <c r="AO251">
        <v>350.875</v>
      </c>
      <c r="AP251">
        <v>441.25</v>
      </c>
      <c r="AQ251">
        <v>568.54166666666697</v>
      </c>
      <c r="AR251">
        <v>554.91666666666697</v>
      </c>
      <c r="AS251">
        <v>578.41666666666697</v>
      </c>
      <c r="AT251">
        <v>595.625</v>
      </c>
      <c r="AU251">
        <v>575.41666666666697</v>
      </c>
      <c r="AV251">
        <v>580.75</v>
      </c>
      <c r="AW251">
        <v>549.66666666666697</v>
      </c>
      <c r="AX251">
        <v>506.41666666666703</v>
      </c>
      <c r="AY251">
        <v>445.33333333333297</v>
      </c>
      <c r="AZ251">
        <v>400.20833333333297</v>
      </c>
      <c r="BA251">
        <v>299.875</v>
      </c>
      <c r="BB251">
        <v>251.083333333333</v>
      </c>
      <c r="BC251">
        <v>217.958333333333</v>
      </c>
      <c r="BD251">
        <v>194.791666666667</v>
      </c>
      <c r="BE251">
        <v>160.166666666667</v>
      </c>
      <c r="BF251">
        <v>149.833333333333</v>
      </c>
      <c r="BG251">
        <v>125.791666666667</v>
      </c>
      <c r="BH251">
        <v>109.958333333333</v>
      </c>
      <c r="BI251">
        <v>99.7083333333333</v>
      </c>
      <c r="BJ251">
        <v>68.9583333333333</v>
      </c>
      <c r="BK251">
        <v>52.125</v>
      </c>
      <c r="BL251">
        <v>41.625</v>
      </c>
      <c r="BM251">
        <v>25.625</v>
      </c>
      <c r="BN251">
        <v>17.6666666666667</v>
      </c>
      <c r="BO251">
        <v>12.7083333333333</v>
      </c>
      <c r="BP251">
        <v>7.75</v>
      </c>
      <c r="BQ251">
        <v>5.6666666666666696</v>
      </c>
      <c r="BR251">
        <v>3.25</v>
      </c>
      <c r="BS251">
        <v>1.6666666666666701</v>
      </c>
      <c r="BT251">
        <v>1.5416666666666701</v>
      </c>
      <c r="BU251">
        <v>0.375</v>
      </c>
      <c r="BV251">
        <v>0.375</v>
      </c>
      <c r="BW251">
        <v>8.3333333333333301E-2</v>
      </c>
      <c r="BX251">
        <v>4.1666666666666699E-2</v>
      </c>
      <c r="BY251">
        <v>0.125</v>
      </c>
      <c r="BZ251">
        <v>0</v>
      </c>
      <c r="CA251">
        <v>0</v>
      </c>
      <c r="CB251">
        <v>0</v>
      </c>
      <c r="CC251">
        <v>0</v>
      </c>
      <c r="CD251">
        <v>0</v>
      </c>
    </row>
    <row r="252" spans="1:82" x14ac:dyDescent="0.25">
      <c r="A252" t="s">
        <v>247</v>
      </c>
      <c r="B252">
        <v>0</v>
      </c>
      <c r="C252">
        <v>0</v>
      </c>
      <c r="D252">
        <v>0</v>
      </c>
      <c r="E252">
        <v>0</v>
      </c>
      <c r="F252">
        <v>0</v>
      </c>
      <c r="G252">
        <v>0</v>
      </c>
      <c r="H252">
        <v>0</v>
      </c>
      <c r="I252">
        <v>0</v>
      </c>
      <c r="J252">
        <v>0</v>
      </c>
      <c r="K252">
        <v>0</v>
      </c>
      <c r="L252">
        <v>0</v>
      </c>
      <c r="M252">
        <v>0</v>
      </c>
      <c r="N252">
        <v>0</v>
      </c>
      <c r="O252">
        <v>0</v>
      </c>
      <c r="P252">
        <v>0</v>
      </c>
      <c r="Q252">
        <v>0</v>
      </c>
      <c r="R252">
        <v>0</v>
      </c>
      <c r="S252">
        <v>0</v>
      </c>
      <c r="T252">
        <v>0</v>
      </c>
      <c r="U252">
        <v>0</v>
      </c>
      <c r="V252">
        <v>0</v>
      </c>
      <c r="W252">
        <v>0</v>
      </c>
      <c r="X252">
        <v>0</v>
      </c>
      <c r="Y252">
        <v>0</v>
      </c>
      <c r="Z252">
        <v>0.125</v>
      </c>
      <c r="AA252">
        <v>0.66666666666666696</v>
      </c>
      <c r="AB252">
        <v>1.6666666666666701</v>
      </c>
      <c r="AC252">
        <v>3.1666666666666701</v>
      </c>
      <c r="AD252">
        <v>5</v>
      </c>
      <c r="AE252">
        <v>7.9166666666666696</v>
      </c>
      <c r="AF252">
        <v>10.125</v>
      </c>
      <c r="AG252">
        <v>14.0833333333333</v>
      </c>
      <c r="AH252">
        <v>28.5</v>
      </c>
      <c r="AI252">
        <v>43.8333333333333</v>
      </c>
      <c r="AJ252">
        <v>82.6666666666667</v>
      </c>
      <c r="AK252">
        <v>121.208333333333</v>
      </c>
      <c r="AL252">
        <v>185.583333333333</v>
      </c>
      <c r="AM252">
        <v>288.95833333333297</v>
      </c>
      <c r="AN252">
        <v>376.25</v>
      </c>
      <c r="AO252">
        <v>439.45833333333297</v>
      </c>
      <c r="AP252">
        <v>495.58333333333297</v>
      </c>
      <c r="AQ252">
        <v>568.75</v>
      </c>
      <c r="AR252">
        <v>517.83333333333303</v>
      </c>
      <c r="AS252">
        <v>529.08333333333303</v>
      </c>
      <c r="AT252">
        <v>514.5</v>
      </c>
      <c r="AU252">
        <v>520.70833333333303</v>
      </c>
      <c r="AV252">
        <v>491.91666666666703</v>
      </c>
      <c r="AW252">
        <v>472.70833333333297</v>
      </c>
      <c r="AX252">
        <v>431.29166666666703</v>
      </c>
      <c r="AY252">
        <v>384.875</v>
      </c>
      <c r="AZ252">
        <v>361.54166666666703</v>
      </c>
      <c r="BA252">
        <v>278.08333333333297</v>
      </c>
      <c r="BB252">
        <v>237.375</v>
      </c>
      <c r="BC252">
        <v>200.208333333333</v>
      </c>
      <c r="BD252">
        <v>175.833333333333</v>
      </c>
      <c r="BE252">
        <v>154.333333333333</v>
      </c>
      <c r="BF252">
        <v>133.291666666667</v>
      </c>
      <c r="BG252">
        <v>117.625</v>
      </c>
      <c r="BH252">
        <v>110.458333333333</v>
      </c>
      <c r="BI252">
        <v>101.625</v>
      </c>
      <c r="BJ252">
        <v>76.625</v>
      </c>
      <c r="BK252">
        <v>65.2916666666667</v>
      </c>
      <c r="BL252">
        <v>51.25</v>
      </c>
      <c r="BM252">
        <v>41.7083333333333</v>
      </c>
      <c r="BN252">
        <v>36</v>
      </c>
      <c r="BO252">
        <v>27.1666666666667</v>
      </c>
      <c r="BP252">
        <v>18.7916666666667</v>
      </c>
      <c r="BQ252">
        <v>13</v>
      </c>
      <c r="BR252">
        <v>10.0416666666667</v>
      </c>
      <c r="BS252">
        <v>5.5833333333333304</v>
      </c>
      <c r="BT252">
        <v>3.8333333333333299</v>
      </c>
      <c r="BU252">
        <v>1.875</v>
      </c>
      <c r="BV252">
        <v>1.2916666666666701</v>
      </c>
      <c r="BW252">
        <v>0.25</v>
      </c>
      <c r="BX252">
        <v>8.3333333333333301E-2</v>
      </c>
      <c r="BY252">
        <v>0.20833333333333301</v>
      </c>
      <c r="BZ252">
        <v>4.1666666666666699E-2</v>
      </c>
      <c r="CA252">
        <v>0.125</v>
      </c>
      <c r="CB252">
        <v>0</v>
      </c>
      <c r="CC252">
        <v>0</v>
      </c>
      <c r="CD252">
        <v>0</v>
      </c>
    </row>
    <row r="253" spans="1:82" x14ac:dyDescent="0.25">
      <c r="A253" t="s">
        <v>249</v>
      </c>
      <c r="B253">
        <v>0</v>
      </c>
      <c r="C253">
        <v>0</v>
      </c>
      <c r="D253">
        <v>0</v>
      </c>
      <c r="E253">
        <v>0</v>
      </c>
      <c r="F253">
        <v>0</v>
      </c>
      <c r="G253">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0.25</v>
      </c>
      <c r="AB253">
        <v>0.83333333333333304</v>
      </c>
      <c r="AC253">
        <v>0.75</v>
      </c>
      <c r="AD253">
        <v>1.9583333333333299</v>
      </c>
      <c r="AE253">
        <v>2</v>
      </c>
      <c r="AF253">
        <v>4.875</v>
      </c>
      <c r="AG253">
        <v>8.0416666666666696</v>
      </c>
      <c r="AH253">
        <v>18.875</v>
      </c>
      <c r="AI253">
        <v>33.3333333333333</v>
      </c>
      <c r="AJ253">
        <v>63.8333333333333</v>
      </c>
      <c r="AK253">
        <v>101.375</v>
      </c>
      <c r="AL253">
        <v>152.125</v>
      </c>
      <c r="AM253">
        <v>243.25</v>
      </c>
      <c r="AN253">
        <v>311.375</v>
      </c>
      <c r="AO253">
        <v>393.5</v>
      </c>
      <c r="AP253">
        <v>476.625</v>
      </c>
      <c r="AQ253">
        <v>575.16666666666697</v>
      </c>
      <c r="AR253">
        <v>556</v>
      </c>
      <c r="AS253">
        <v>578.16666666666697</v>
      </c>
      <c r="AT253">
        <v>571.91666666666697</v>
      </c>
      <c r="AU253">
        <v>572.91666666666697</v>
      </c>
      <c r="AV253">
        <v>567.91666666666697</v>
      </c>
      <c r="AW253">
        <v>529.66666666666697</v>
      </c>
      <c r="AX253">
        <v>475.04166666666703</v>
      </c>
      <c r="AY253">
        <v>402.83333333333297</v>
      </c>
      <c r="AZ253">
        <v>368.25</v>
      </c>
      <c r="BA253">
        <v>277.54166666666703</v>
      </c>
      <c r="BB253">
        <v>239.166666666667</v>
      </c>
      <c r="BC253">
        <v>208.791666666667</v>
      </c>
      <c r="BD253">
        <v>182.291666666667</v>
      </c>
      <c r="BE253">
        <v>159.375</v>
      </c>
      <c r="BF253">
        <v>142.791666666667</v>
      </c>
      <c r="BG253">
        <v>122.791666666667</v>
      </c>
      <c r="BH253">
        <v>106.583333333333</v>
      </c>
      <c r="BI253">
        <v>90.125</v>
      </c>
      <c r="BJ253">
        <v>65.3333333333333</v>
      </c>
      <c r="BK253">
        <v>52.3333333333333</v>
      </c>
      <c r="BL253">
        <v>36.625</v>
      </c>
      <c r="BM253">
        <v>21.4583333333333</v>
      </c>
      <c r="BN253">
        <v>15.2916666666667</v>
      </c>
      <c r="BO253">
        <v>11.375</v>
      </c>
      <c r="BP253">
        <v>7.4166666666666696</v>
      </c>
      <c r="BQ253">
        <v>4.0416666666666696</v>
      </c>
      <c r="BR253">
        <v>2.75</v>
      </c>
      <c r="BS253">
        <v>2</v>
      </c>
      <c r="BT253">
        <v>0.79166666666666696</v>
      </c>
      <c r="BU253">
        <v>4.1666666666666699E-2</v>
      </c>
      <c r="BV253">
        <v>0</v>
      </c>
      <c r="BW253">
        <v>4.1666666666666699E-2</v>
      </c>
      <c r="BX253">
        <v>0.125</v>
      </c>
      <c r="BY253">
        <v>4.1666666666666699E-2</v>
      </c>
      <c r="BZ253">
        <v>0</v>
      </c>
      <c r="CA253">
        <v>0</v>
      </c>
      <c r="CB253">
        <v>0</v>
      </c>
      <c r="CC253">
        <v>0</v>
      </c>
      <c r="CD253">
        <v>0</v>
      </c>
    </row>
    <row r="254" spans="1:82" x14ac:dyDescent="0.25">
      <c r="A254" t="s">
        <v>255</v>
      </c>
      <c r="B254">
        <v>0</v>
      </c>
      <c r="C254">
        <v>0</v>
      </c>
      <c r="D254">
        <v>0</v>
      </c>
      <c r="E254">
        <v>0</v>
      </c>
      <c r="F254">
        <v>0</v>
      </c>
      <c r="G254">
        <v>0</v>
      </c>
      <c r="H254">
        <v>0</v>
      </c>
      <c r="I254">
        <v>0</v>
      </c>
      <c r="J254">
        <v>0</v>
      </c>
      <c r="K254">
        <v>0</v>
      </c>
      <c r="L254">
        <v>0</v>
      </c>
      <c r="M254">
        <v>0</v>
      </c>
      <c r="N254">
        <v>0</v>
      </c>
      <c r="O254">
        <v>0</v>
      </c>
      <c r="P254">
        <v>4.1666666666666699E-2</v>
      </c>
      <c r="Q254">
        <v>8.3333333333333301E-2</v>
      </c>
      <c r="R254">
        <v>8.3333333333333301E-2</v>
      </c>
      <c r="S254">
        <v>0.5</v>
      </c>
      <c r="T254">
        <v>0.83333333333333304</v>
      </c>
      <c r="U254">
        <v>2.3333333333333299</v>
      </c>
      <c r="V254">
        <v>4.2083333333333304</v>
      </c>
      <c r="W254">
        <v>5.6666666666666696</v>
      </c>
      <c r="X254">
        <v>9.375</v>
      </c>
      <c r="Y254">
        <v>14</v>
      </c>
      <c r="Z254">
        <v>21</v>
      </c>
      <c r="AA254">
        <v>30.75</v>
      </c>
      <c r="AB254">
        <v>40.875</v>
      </c>
      <c r="AC254">
        <v>47.2916666666667</v>
      </c>
      <c r="AD254">
        <v>58.3333333333333</v>
      </c>
      <c r="AE254">
        <v>82.3333333333333</v>
      </c>
      <c r="AF254">
        <v>98.9583333333333</v>
      </c>
      <c r="AG254">
        <v>132.083333333333</v>
      </c>
      <c r="AH254">
        <v>200.375</v>
      </c>
      <c r="AI254">
        <v>239.041666666667</v>
      </c>
      <c r="AJ254">
        <v>271.66666666666703</v>
      </c>
      <c r="AK254">
        <v>288.29166666666703</v>
      </c>
      <c r="AL254">
        <v>327.04166666666703</v>
      </c>
      <c r="AM254">
        <v>309.45833333333297</v>
      </c>
      <c r="AN254">
        <v>279.875</v>
      </c>
      <c r="AO254">
        <v>267.375</v>
      </c>
      <c r="AP254">
        <v>261.29166666666703</v>
      </c>
      <c r="AQ254">
        <v>281.375</v>
      </c>
      <c r="AR254">
        <v>253.208333333333</v>
      </c>
      <c r="AS254">
        <v>246.291666666667</v>
      </c>
      <c r="AT254">
        <v>233.166666666667</v>
      </c>
      <c r="AU254">
        <v>241.25</v>
      </c>
      <c r="AV254">
        <v>246.708333333333</v>
      </c>
      <c r="AW254">
        <v>250.666666666667</v>
      </c>
      <c r="AX254">
        <v>262.58333333333297</v>
      </c>
      <c r="AY254">
        <v>267.33333333333297</v>
      </c>
      <c r="AZ254">
        <v>300.25</v>
      </c>
      <c r="BA254">
        <v>291.41666666666703</v>
      </c>
      <c r="BB254">
        <v>300.875</v>
      </c>
      <c r="BC254">
        <v>310.41666666666703</v>
      </c>
      <c r="BD254">
        <v>315.45833333333297</v>
      </c>
      <c r="BE254">
        <v>312.91666666666703</v>
      </c>
      <c r="BF254">
        <v>279.16666666666703</v>
      </c>
      <c r="BG254">
        <v>245.416666666667</v>
      </c>
      <c r="BH254">
        <v>218.916666666667</v>
      </c>
      <c r="BI254">
        <v>217.375</v>
      </c>
      <c r="BJ254">
        <v>169.916666666667</v>
      </c>
      <c r="BK254">
        <v>148.708333333333</v>
      </c>
      <c r="BL254">
        <v>125.541666666667</v>
      </c>
      <c r="BM254">
        <v>87.9583333333333</v>
      </c>
      <c r="BN254">
        <v>64.0416666666667</v>
      </c>
      <c r="BO254">
        <v>41.2083333333333</v>
      </c>
      <c r="BP254">
        <v>25.5</v>
      </c>
      <c r="BQ254">
        <v>15.1666666666667</v>
      </c>
      <c r="BR254">
        <v>8.3333333333333304</v>
      </c>
      <c r="BS254">
        <v>3.5416666666666701</v>
      </c>
      <c r="BT254">
        <v>1.5833333333333299</v>
      </c>
      <c r="BU254">
        <v>0.41666666666666702</v>
      </c>
      <c r="BV254">
        <v>0.125</v>
      </c>
      <c r="BW254">
        <v>0</v>
      </c>
      <c r="BX254">
        <v>0</v>
      </c>
      <c r="BY254">
        <v>0</v>
      </c>
      <c r="BZ254">
        <v>0</v>
      </c>
      <c r="CA254">
        <v>0</v>
      </c>
      <c r="CB254">
        <v>0</v>
      </c>
      <c r="CC254">
        <v>0</v>
      </c>
      <c r="CD254">
        <v>0</v>
      </c>
    </row>
    <row r="255" spans="1:82" x14ac:dyDescent="0.25">
      <c r="A255" t="s">
        <v>253</v>
      </c>
      <c r="B255">
        <v>0</v>
      </c>
      <c r="C255">
        <v>0</v>
      </c>
      <c r="D255">
        <v>0</v>
      </c>
      <c r="E255">
        <v>0</v>
      </c>
      <c r="F255">
        <v>0</v>
      </c>
      <c r="G255">
        <v>0</v>
      </c>
      <c r="H255">
        <v>0</v>
      </c>
      <c r="I255">
        <v>0</v>
      </c>
      <c r="J255">
        <v>0</v>
      </c>
      <c r="K255">
        <v>0</v>
      </c>
      <c r="L255">
        <v>0</v>
      </c>
      <c r="M255">
        <v>0</v>
      </c>
      <c r="N255">
        <v>0</v>
      </c>
      <c r="O255">
        <v>0</v>
      </c>
      <c r="P255">
        <v>0</v>
      </c>
      <c r="Q255">
        <v>0</v>
      </c>
      <c r="R255">
        <v>0</v>
      </c>
      <c r="S255">
        <v>4.1666666666666699E-2</v>
      </c>
      <c r="T255">
        <v>0.375</v>
      </c>
      <c r="U255">
        <v>0.58333333333333304</v>
      </c>
      <c r="V255">
        <v>1.0416666666666701</v>
      </c>
      <c r="W255">
        <v>2.4583333333333299</v>
      </c>
      <c r="X255">
        <v>3.1666666666666701</v>
      </c>
      <c r="Y255">
        <v>6.7916666666666696</v>
      </c>
      <c r="Z255">
        <v>11.1666666666667</v>
      </c>
      <c r="AA255">
        <v>15.7083333333333</v>
      </c>
      <c r="AB255">
        <v>22.2083333333333</v>
      </c>
      <c r="AC255">
        <v>30.2916666666667</v>
      </c>
      <c r="AD255">
        <v>38.375</v>
      </c>
      <c r="AE255">
        <v>44.9166666666667</v>
      </c>
      <c r="AF255">
        <v>61.8333333333333</v>
      </c>
      <c r="AG255">
        <v>91</v>
      </c>
      <c r="AH255">
        <v>144.25</v>
      </c>
      <c r="AI255">
        <v>184.208333333333</v>
      </c>
      <c r="AJ255">
        <v>232.375</v>
      </c>
      <c r="AK255">
        <v>261.875</v>
      </c>
      <c r="AL255">
        <v>283.83333333333297</v>
      </c>
      <c r="AM255">
        <v>294.20833333333297</v>
      </c>
      <c r="AN255">
        <v>266.04166666666703</v>
      </c>
      <c r="AO255">
        <v>268.375</v>
      </c>
      <c r="AP255">
        <v>272.29166666666703</v>
      </c>
      <c r="AQ255">
        <v>302.04166666666703</v>
      </c>
      <c r="AR255">
        <v>271.41666666666703</v>
      </c>
      <c r="AS255">
        <v>259.25</v>
      </c>
      <c r="AT255">
        <v>263.70833333333297</v>
      </c>
      <c r="AU255">
        <v>256.41666666666703</v>
      </c>
      <c r="AV255">
        <v>262.5</v>
      </c>
      <c r="AW255">
        <v>258.91666666666703</v>
      </c>
      <c r="AX255">
        <v>253.708333333333</v>
      </c>
      <c r="AY255">
        <v>268.58333333333297</v>
      </c>
      <c r="AZ255">
        <v>302.75</v>
      </c>
      <c r="BA255">
        <v>285.75</v>
      </c>
      <c r="BB255">
        <v>298.16666666666703</v>
      </c>
      <c r="BC255">
        <v>309.29166666666703</v>
      </c>
      <c r="BD255">
        <v>319.70833333333297</v>
      </c>
      <c r="BE255">
        <v>328.125</v>
      </c>
      <c r="BF255">
        <v>325.125</v>
      </c>
      <c r="BG255">
        <v>299.54166666666703</v>
      </c>
      <c r="BH255">
        <v>258.58333333333297</v>
      </c>
      <c r="BI255">
        <v>250.791666666667</v>
      </c>
      <c r="BJ255">
        <v>206.5</v>
      </c>
      <c r="BK255">
        <v>181.791666666667</v>
      </c>
      <c r="BL255">
        <v>144.333333333333</v>
      </c>
      <c r="BM255">
        <v>114.333333333333</v>
      </c>
      <c r="BN255">
        <v>80.2083333333333</v>
      </c>
      <c r="BO255">
        <v>49.4166666666667</v>
      </c>
      <c r="BP255">
        <v>33.2916666666667</v>
      </c>
      <c r="BQ255">
        <v>18.1666666666667</v>
      </c>
      <c r="BR255">
        <v>11.75</v>
      </c>
      <c r="BS255">
        <v>5.1666666666666696</v>
      </c>
      <c r="BT255">
        <v>2.4583333333333299</v>
      </c>
      <c r="BU255">
        <v>0.79166666666666696</v>
      </c>
      <c r="BV255">
        <v>0</v>
      </c>
      <c r="BW255">
        <v>0</v>
      </c>
      <c r="BX255">
        <v>0</v>
      </c>
      <c r="BY255">
        <v>0</v>
      </c>
      <c r="BZ255">
        <v>0</v>
      </c>
      <c r="CA255">
        <v>0</v>
      </c>
      <c r="CB255">
        <v>0</v>
      </c>
      <c r="CC255">
        <v>0</v>
      </c>
      <c r="CD255">
        <v>0</v>
      </c>
    </row>
    <row r="256" spans="1:82" x14ac:dyDescent="0.25">
      <c r="A256" t="s">
        <v>254</v>
      </c>
      <c r="B256">
        <v>0</v>
      </c>
      <c r="C256">
        <v>0</v>
      </c>
      <c r="D256">
        <v>0</v>
      </c>
      <c r="E256">
        <v>0</v>
      </c>
      <c r="F256">
        <v>0</v>
      </c>
      <c r="G256">
        <v>0</v>
      </c>
      <c r="H256">
        <v>0</v>
      </c>
      <c r="I256">
        <v>0</v>
      </c>
      <c r="J256">
        <v>0</v>
      </c>
      <c r="K256">
        <v>0</v>
      </c>
      <c r="L256">
        <v>0</v>
      </c>
      <c r="M256">
        <v>0</v>
      </c>
      <c r="N256">
        <v>0</v>
      </c>
      <c r="O256">
        <v>0</v>
      </c>
      <c r="P256">
        <v>0</v>
      </c>
      <c r="Q256">
        <v>0.33333333333333298</v>
      </c>
      <c r="R256">
        <v>0.41666666666666702</v>
      </c>
      <c r="S256">
        <v>0.66666666666666696</v>
      </c>
      <c r="T256">
        <v>1.2083333333333299</v>
      </c>
      <c r="U256">
        <v>2.6666666666666701</v>
      </c>
      <c r="V256">
        <v>4.2083333333333304</v>
      </c>
      <c r="W256">
        <v>7.0416666666666696</v>
      </c>
      <c r="X256">
        <v>10.0833333333333</v>
      </c>
      <c r="Y256">
        <v>18.625</v>
      </c>
      <c r="Z256">
        <v>23.8333333333333</v>
      </c>
      <c r="AA256">
        <v>33.3333333333333</v>
      </c>
      <c r="AB256">
        <v>44.25</v>
      </c>
      <c r="AC256">
        <v>60.7916666666667</v>
      </c>
      <c r="AD256">
        <v>79.5416666666667</v>
      </c>
      <c r="AE256">
        <v>91.4166666666667</v>
      </c>
      <c r="AF256">
        <v>108.083333333333</v>
      </c>
      <c r="AG256">
        <v>151.916666666667</v>
      </c>
      <c r="AH256">
        <v>212.5</v>
      </c>
      <c r="AI256">
        <v>242.75</v>
      </c>
      <c r="AJ256">
        <v>278.58333333333297</v>
      </c>
      <c r="AK256">
        <v>292.33333333333297</v>
      </c>
      <c r="AL256">
        <v>303.45833333333297</v>
      </c>
      <c r="AM256">
        <v>292.83333333333297</v>
      </c>
      <c r="AN256">
        <v>270.125</v>
      </c>
      <c r="AO256">
        <v>257.91666666666703</v>
      </c>
      <c r="AP256">
        <v>249.083333333333</v>
      </c>
      <c r="AQ256">
        <v>254.125</v>
      </c>
      <c r="AR256">
        <v>234.875</v>
      </c>
      <c r="AS256">
        <v>236.791666666667</v>
      </c>
      <c r="AT256">
        <v>238.583333333333</v>
      </c>
      <c r="AU256">
        <v>244.958333333333</v>
      </c>
      <c r="AV256">
        <v>255.875</v>
      </c>
      <c r="AW256">
        <v>259.29166666666703</v>
      </c>
      <c r="AX256">
        <v>268.29166666666703</v>
      </c>
      <c r="AY256">
        <v>278.08333333333297</v>
      </c>
      <c r="AZ256">
        <v>311.91666666666703</v>
      </c>
      <c r="BA256">
        <v>299.83333333333297</v>
      </c>
      <c r="BB256">
        <v>309.29166666666703</v>
      </c>
      <c r="BC256">
        <v>315.91666666666703</v>
      </c>
      <c r="BD256">
        <v>306.375</v>
      </c>
      <c r="BE256">
        <v>298.08333333333297</v>
      </c>
      <c r="BF256">
        <v>265.83333333333297</v>
      </c>
      <c r="BG256">
        <v>234.791666666667</v>
      </c>
      <c r="BH256">
        <v>211.666666666667</v>
      </c>
      <c r="BI256">
        <v>207.916666666667</v>
      </c>
      <c r="BJ256">
        <v>165.166666666667</v>
      </c>
      <c r="BK256">
        <v>146.291666666667</v>
      </c>
      <c r="BL256">
        <v>122.25</v>
      </c>
      <c r="BM256">
        <v>94.7916666666667</v>
      </c>
      <c r="BN256">
        <v>63.125</v>
      </c>
      <c r="BO256">
        <v>46.5416666666667</v>
      </c>
      <c r="BP256">
        <v>29</v>
      </c>
      <c r="BQ256">
        <v>14.75</v>
      </c>
      <c r="BR256">
        <v>6.0833333333333304</v>
      </c>
      <c r="BS256">
        <v>1.2916666666666701</v>
      </c>
      <c r="BT256">
        <v>0.20833333333333301</v>
      </c>
      <c r="BU256">
        <v>0</v>
      </c>
      <c r="BV256">
        <v>0</v>
      </c>
      <c r="BW256">
        <v>0</v>
      </c>
      <c r="BX256">
        <v>0</v>
      </c>
      <c r="BY256">
        <v>0</v>
      </c>
      <c r="BZ256">
        <v>0</v>
      </c>
      <c r="CA256">
        <v>0</v>
      </c>
      <c r="CB256">
        <v>0</v>
      </c>
      <c r="CC256">
        <v>0</v>
      </c>
      <c r="CD256">
        <v>0</v>
      </c>
    </row>
    <row r="257" spans="1:82" x14ac:dyDescent="0.25">
      <c r="A257" t="s">
        <v>256</v>
      </c>
      <c r="B257">
        <v>0</v>
      </c>
      <c r="C257">
        <v>0</v>
      </c>
      <c r="D257">
        <v>0</v>
      </c>
      <c r="E257">
        <v>0</v>
      </c>
      <c r="F257">
        <v>0</v>
      </c>
      <c r="G257">
        <v>0</v>
      </c>
      <c r="H257">
        <v>0</v>
      </c>
      <c r="I257">
        <v>0</v>
      </c>
      <c r="J257">
        <v>0</v>
      </c>
      <c r="K257">
        <v>0</v>
      </c>
      <c r="L257">
        <v>0</v>
      </c>
      <c r="M257">
        <v>0</v>
      </c>
      <c r="N257">
        <v>0</v>
      </c>
      <c r="O257">
        <v>8.3333333333333301E-2</v>
      </c>
      <c r="P257">
        <v>0.16666666666666699</v>
      </c>
      <c r="Q257">
        <v>0.45833333333333298</v>
      </c>
      <c r="R257">
        <v>0.54166666666666696</v>
      </c>
      <c r="S257">
        <v>1.0416666666666701</v>
      </c>
      <c r="T257">
        <v>2.0416666666666701</v>
      </c>
      <c r="U257">
        <v>2.9583333333333299</v>
      </c>
      <c r="V257">
        <v>4.5416666666666696</v>
      </c>
      <c r="W257">
        <v>8.7916666666666696</v>
      </c>
      <c r="X257">
        <v>12.1666666666667</v>
      </c>
      <c r="Y257">
        <v>18.0833333333333</v>
      </c>
      <c r="Z257">
        <v>22.9166666666667</v>
      </c>
      <c r="AA257">
        <v>29.5416666666667</v>
      </c>
      <c r="AB257">
        <v>40.375</v>
      </c>
      <c r="AC257">
        <v>49.125</v>
      </c>
      <c r="AD257">
        <v>65.0416666666667</v>
      </c>
      <c r="AE257">
        <v>79.5416666666667</v>
      </c>
      <c r="AF257">
        <v>98.9583333333333</v>
      </c>
      <c r="AG257">
        <v>128.166666666667</v>
      </c>
      <c r="AH257">
        <v>179.625</v>
      </c>
      <c r="AI257">
        <v>214.875</v>
      </c>
      <c r="AJ257">
        <v>255.25</v>
      </c>
      <c r="AK257">
        <v>287.625</v>
      </c>
      <c r="AL257">
        <v>340.875</v>
      </c>
      <c r="AM257">
        <v>340.25</v>
      </c>
      <c r="AN257">
        <v>304.29166666666703</v>
      </c>
      <c r="AO257">
        <v>292.16666666666703</v>
      </c>
      <c r="AP257">
        <v>283.79166666666703</v>
      </c>
      <c r="AQ257">
        <v>298.16666666666703</v>
      </c>
      <c r="AR257">
        <v>276.79166666666703</v>
      </c>
      <c r="AS257">
        <v>275.25</v>
      </c>
      <c r="AT257">
        <v>282.58333333333297</v>
      </c>
      <c r="AU257">
        <v>278.20833333333297</v>
      </c>
      <c r="AV257">
        <v>277.08333333333297</v>
      </c>
      <c r="AW257">
        <v>282.125</v>
      </c>
      <c r="AX257">
        <v>280.75</v>
      </c>
      <c r="AY257">
        <v>288.58333333333297</v>
      </c>
      <c r="AZ257">
        <v>320.58333333333297</v>
      </c>
      <c r="BA257">
        <v>310.45833333333297</v>
      </c>
      <c r="BB257">
        <v>321.95833333333297</v>
      </c>
      <c r="BC257">
        <v>303.875</v>
      </c>
      <c r="BD257">
        <v>295.83333333333297</v>
      </c>
      <c r="BE257">
        <v>290.95833333333297</v>
      </c>
      <c r="BF257">
        <v>254.333333333333</v>
      </c>
      <c r="BG257">
        <v>215.791666666667</v>
      </c>
      <c r="BH257">
        <v>192.25</v>
      </c>
      <c r="BI257">
        <v>179.375</v>
      </c>
      <c r="BJ257">
        <v>136.208333333333</v>
      </c>
      <c r="BK257">
        <v>107.666666666667</v>
      </c>
      <c r="BL257">
        <v>80.5416666666667</v>
      </c>
      <c r="BM257">
        <v>56.5</v>
      </c>
      <c r="BN257">
        <v>38.6666666666667</v>
      </c>
      <c r="BO257">
        <v>23.7083333333333</v>
      </c>
      <c r="BP257">
        <v>14.7083333333333</v>
      </c>
      <c r="BQ257">
        <v>8.2916666666666696</v>
      </c>
      <c r="BR257">
        <v>4.125</v>
      </c>
      <c r="BS257">
        <v>0.91666666666666696</v>
      </c>
      <c r="BT257">
        <v>0.41666666666666702</v>
      </c>
      <c r="BU257">
        <v>0</v>
      </c>
      <c r="BV257">
        <v>0</v>
      </c>
      <c r="BW257">
        <v>0</v>
      </c>
      <c r="BX257">
        <v>0</v>
      </c>
      <c r="BY257">
        <v>0</v>
      </c>
      <c r="BZ257">
        <v>0</v>
      </c>
      <c r="CA257">
        <v>0</v>
      </c>
      <c r="CB257">
        <v>0</v>
      </c>
      <c r="CC257">
        <v>0</v>
      </c>
      <c r="CD257">
        <v>0</v>
      </c>
    </row>
    <row r="258" spans="1:82" x14ac:dyDescent="0.25">
      <c r="A258" t="s">
        <v>257</v>
      </c>
      <c r="B258">
        <v>0</v>
      </c>
      <c r="C258">
        <v>0</v>
      </c>
      <c r="D258">
        <v>0</v>
      </c>
      <c r="E258">
        <v>0</v>
      </c>
      <c r="F258">
        <v>0</v>
      </c>
      <c r="G258">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c r="AC258">
        <v>0</v>
      </c>
      <c r="AD258">
        <v>0</v>
      </c>
      <c r="AE258">
        <v>0.125</v>
      </c>
      <c r="AF258">
        <v>0.83333333333333304</v>
      </c>
      <c r="AG258">
        <v>1.875</v>
      </c>
      <c r="AH258">
        <v>6.375</v>
      </c>
      <c r="AI258">
        <v>15.5833333333333</v>
      </c>
      <c r="AJ258">
        <v>25.2916666666667</v>
      </c>
      <c r="AK258">
        <v>32.5833333333333</v>
      </c>
      <c r="AL258">
        <v>46.5416666666667</v>
      </c>
      <c r="AM258">
        <v>63.0416666666667</v>
      </c>
      <c r="AN258">
        <v>87.0833333333333</v>
      </c>
      <c r="AO258">
        <v>109.166666666667</v>
      </c>
      <c r="AP258">
        <v>137.125</v>
      </c>
      <c r="AQ258">
        <v>176.791666666667</v>
      </c>
      <c r="AR258">
        <v>191.041666666667</v>
      </c>
      <c r="AS258">
        <v>207.791666666667</v>
      </c>
      <c r="AT258">
        <v>229.5</v>
      </c>
      <c r="AU258">
        <v>243.583333333333</v>
      </c>
      <c r="AV258">
        <v>262.79166666666703</v>
      </c>
      <c r="AW258">
        <v>271.75</v>
      </c>
      <c r="AX258">
        <v>287.79166666666703</v>
      </c>
      <c r="AY258">
        <v>305.125</v>
      </c>
      <c r="AZ258">
        <v>366.16666666666703</v>
      </c>
      <c r="BA258">
        <v>348.45833333333297</v>
      </c>
      <c r="BB258">
        <v>362.41666666666703</v>
      </c>
      <c r="BC258">
        <v>356.125</v>
      </c>
      <c r="BD258">
        <v>371.16666666666703</v>
      </c>
      <c r="BE258">
        <v>384.625</v>
      </c>
      <c r="BF258">
        <v>399</v>
      </c>
      <c r="BG258">
        <v>491.04166666666703</v>
      </c>
      <c r="BH258">
        <v>590.875</v>
      </c>
      <c r="BI258">
        <v>596.66666666666697</v>
      </c>
      <c r="BJ258">
        <v>418.41666666666703</v>
      </c>
      <c r="BK258">
        <v>320.54166666666703</v>
      </c>
      <c r="BL258">
        <v>269.58333333333297</v>
      </c>
      <c r="BM258">
        <v>235.041666666667</v>
      </c>
      <c r="BN258">
        <v>194.083333333333</v>
      </c>
      <c r="BO258">
        <v>147.833333333333</v>
      </c>
      <c r="BP258">
        <v>92.8333333333333</v>
      </c>
      <c r="BQ258">
        <v>57.8333333333333</v>
      </c>
      <c r="BR258">
        <v>32.5</v>
      </c>
      <c r="BS258">
        <v>16.125</v>
      </c>
      <c r="BT258">
        <v>5.5416666666666696</v>
      </c>
      <c r="BU258">
        <v>1.0833333333333299</v>
      </c>
      <c r="BV258">
        <v>0.25</v>
      </c>
      <c r="BW258">
        <v>0</v>
      </c>
      <c r="BX258">
        <v>0</v>
      </c>
      <c r="BY258">
        <v>0</v>
      </c>
      <c r="BZ258">
        <v>0</v>
      </c>
      <c r="CA258">
        <v>0</v>
      </c>
      <c r="CB258">
        <v>0</v>
      </c>
      <c r="CC258">
        <v>0</v>
      </c>
      <c r="CD258">
        <v>0</v>
      </c>
    </row>
    <row r="259" spans="1:82" x14ac:dyDescent="0.25">
      <c r="A259" t="s">
        <v>258</v>
      </c>
      <c r="B259">
        <v>0</v>
      </c>
      <c r="C259">
        <v>0</v>
      </c>
      <c r="D259">
        <v>0</v>
      </c>
      <c r="E259">
        <v>0</v>
      </c>
      <c r="F259">
        <v>0</v>
      </c>
      <c r="G259">
        <v>0</v>
      </c>
      <c r="H259">
        <v>0</v>
      </c>
      <c r="I259">
        <v>0</v>
      </c>
      <c r="J259">
        <v>0</v>
      </c>
      <c r="K259">
        <v>0</v>
      </c>
      <c r="L259">
        <v>0</v>
      </c>
      <c r="M259">
        <v>0</v>
      </c>
      <c r="N259">
        <v>0</v>
      </c>
      <c r="O259">
        <v>0</v>
      </c>
      <c r="P259">
        <v>0</v>
      </c>
      <c r="Q259">
        <v>0</v>
      </c>
      <c r="R259">
        <v>0</v>
      </c>
      <c r="S259">
        <v>0</v>
      </c>
      <c r="T259">
        <v>0</v>
      </c>
      <c r="U259">
        <v>0</v>
      </c>
      <c r="V259">
        <v>0</v>
      </c>
      <c r="W259">
        <v>8.3333333333333301E-2</v>
      </c>
      <c r="X259">
        <v>0.125</v>
      </c>
      <c r="Y259">
        <v>4.1666666666666699E-2</v>
      </c>
      <c r="Z259">
        <v>4.1666666666666699E-2</v>
      </c>
      <c r="AA259">
        <v>0.16666666666666699</v>
      </c>
      <c r="AB259">
        <v>0.5</v>
      </c>
      <c r="AC259">
        <v>0.70833333333333304</v>
      </c>
      <c r="AD259">
        <v>1.375</v>
      </c>
      <c r="AE259">
        <v>3</v>
      </c>
      <c r="AF259">
        <v>5.7083333333333304</v>
      </c>
      <c r="AG259">
        <v>17.0416666666667</v>
      </c>
      <c r="AH259">
        <v>35.3333333333333</v>
      </c>
      <c r="AI259">
        <v>45.3333333333333</v>
      </c>
      <c r="AJ259">
        <v>60.7083333333333</v>
      </c>
      <c r="AK259">
        <v>82.25</v>
      </c>
      <c r="AL259">
        <v>100.75</v>
      </c>
      <c r="AM259">
        <v>129.541666666667</v>
      </c>
      <c r="AN259">
        <v>144.666666666667</v>
      </c>
      <c r="AO259">
        <v>168.333333333333</v>
      </c>
      <c r="AP259">
        <v>187.333333333333</v>
      </c>
      <c r="AQ259">
        <v>224.833333333333</v>
      </c>
      <c r="AR259">
        <v>225.458333333333</v>
      </c>
      <c r="AS259">
        <v>238.166666666667</v>
      </c>
      <c r="AT259">
        <v>246.166666666667</v>
      </c>
      <c r="AU259">
        <v>250.583333333333</v>
      </c>
      <c r="AV259">
        <v>267.79166666666703</v>
      </c>
      <c r="AW259">
        <v>267.625</v>
      </c>
      <c r="AX259">
        <v>283.33333333333297</v>
      </c>
      <c r="AY259">
        <v>285.375</v>
      </c>
      <c r="AZ259">
        <v>315.33333333333297</v>
      </c>
      <c r="BA259">
        <v>297</v>
      </c>
      <c r="BB259">
        <v>309.83333333333297</v>
      </c>
      <c r="BC259">
        <v>319.125</v>
      </c>
      <c r="BD259">
        <v>326.16666666666703</v>
      </c>
      <c r="BE259">
        <v>345.375</v>
      </c>
      <c r="BF259">
        <v>394.58333333333297</v>
      </c>
      <c r="BG259">
        <v>455.04166666666703</v>
      </c>
      <c r="BH259">
        <v>448.20833333333297</v>
      </c>
      <c r="BI259">
        <v>420.16666666666703</v>
      </c>
      <c r="BJ259">
        <v>325.20833333333297</v>
      </c>
      <c r="BK259">
        <v>275.08333333333297</v>
      </c>
      <c r="BL259">
        <v>247.875</v>
      </c>
      <c r="BM259">
        <v>223.208333333333</v>
      </c>
      <c r="BN259">
        <v>197.916666666667</v>
      </c>
      <c r="BO259">
        <v>172.916666666667</v>
      </c>
      <c r="BP259">
        <v>141.208333333333</v>
      </c>
      <c r="BQ259">
        <v>102.875</v>
      </c>
      <c r="BR259">
        <v>82.125</v>
      </c>
      <c r="BS259">
        <v>46.75</v>
      </c>
      <c r="BT259">
        <v>23.9166666666667</v>
      </c>
      <c r="BU259">
        <v>12.0416666666667</v>
      </c>
      <c r="BV259">
        <v>3.9166666666666701</v>
      </c>
      <c r="BW259">
        <v>1.2083333333333299</v>
      </c>
      <c r="BX259">
        <v>0.54166666666666696</v>
      </c>
      <c r="BY259">
        <v>0</v>
      </c>
      <c r="BZ259">
        <v>0</v>
      </c>
      <c r="CA259">
        <v>0</v>
      </c>
      <c r="CB259">
        <v>0</v>
      </c>
      <c r="CC259">
        <v>0</v>
      </c>
      <c r="CD259">
        <v>0</v>
      </c>
    </row>
    <row r="260" spans="1:82" x14ac:dyDescent="0.25">
      <c r="A260" t="s">
        <v>259</v>
      </c>
      <c r="B260">
        <v>0</v>
      </c>
      <c r="C260">
        <v>0</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0.125</v>
      </c>
      <c r="AF260">
        <v>0.83333333333333304</v>
      </c>
      <c r="AG260">
        <v>1.875</v>
      </c>
      <c r="AH260">
        <v>6.375</v>
      </c>
      <c r="AI260">
        <v>15.5833333333333</v>
      </c>
      <c r="AJ260">
        <v>25.2916666666667</v>
      </c>
      <c r="AK260">
        <v>32.5833333333333</v>
      </c>
      <c r="AL260">
        <v>46.5416666666667</v>
      </c>
      <c r="AM260">
        <v>63.0416666666667</v>
      </c>
      <c r="AN260">
        <v>87.0833333333333</v>
      </c>
      <c r="AO260">
        <v>109.166666666667</v>
      </c>
      <c r="AP260">
        <v>137.125</v>
      </c>
      <c r="AQ260">
        <v>176.791666666667</v>
      </c>
      <c r="AR260">
        <v>191.041666666667</v>
      </c>
      <c r="AS260">
        <v>207.791666666667</v>
      </c>
      <c r="AT260">
        <v>229.5</v>
      </c>
      <c r="AU260">
        <v>243.583333333333</v>
      </c>
      <c r="AV260">
        <v>262.79166666666703</v>
      </c>
      <c r="AW260">
        <v>271.75</v>
      </c>
      <c r="AX260">
        <v>287.79166666666703</v>
      </c>
      <c r="AY260">
        <v>305.125</v>
      </c>
      <c r="AZ260">
        <v>366.16666666666703</v>
      </c>
      <c r="BA260">
        <v>348.45833333333297</v>
      </c>
      <c r="BB260">
        <v>362.41666666666703</v>
      </c>
      <c r="BC260">
        <v>356.125</v>
      </c>
      <c r="BD260">
        <v>371.16666666666703</v>
      </c>
      <c r="BE260">
        <v>384.625</v>
      </c>
      <c r="BF260">
        <v>399</v>
      </c>
      <c r="BG260">
        <v>491.04166666666703</v>
      </c>
      <c r="BH260">
        <v>590.875</v>
      </c>
      <c r="BI260">
        <v>596.66666666666697</v>
      </c>
      <c r="BJ260">
        <v>418.41666666666703</v>
      </c>
      <c r="BK260">
        <v>320.54166666666703</v>
      </c>
      <c r="BL260">
        <v>269.58333333333297</v>
      </c>
      <c r="BM260">
        <v>235.041666666667</v>
      </c>
      <c r="BN260">
        <v>194.083333333333</v>
      </c>
      <c r="BO260">
        <v>147.833333333333</v>
      </c>
      <c r="BP260">
        <v>92.8333333333333</v>
      </c>
      <c r="BQ260">
        <v>57.8333333333333</v>
      </c>
      <c r="BR260">
        <v>32.5</v>
      </c>
      <c r="BS260">
        <v>16.125</v>
      </c>
      <c r="BT260">
        <v>5.5416666666666696</v>
      </c>
      <c r="BU260">
        <v>1.0833333333333299</v>
      </c>
      <c r="BV260">
        <v>0.25</v>
      </c>
      <c r="BW260">
        <v>0</v>
      </c>
      <c r="BX260">
        <v>0</v>
      </c>
      <c r="BY260">
        <v>0</v>
      </c>
      <c r="BZ260">
        <v>0</v>
      </c>
      <c r="CA260">
        <v>0</v>
      </c>
      <c r="CB260">
        <v>0</v>
      </c>
      <c r="CC260">
        <v>0</v>
      </c>
      <c r="CD260">
        <v>0</v>
      </c>
    </row>
    <row r="261" spans="1:82" x14ac:dyDescent="0.25">
      <c r="A261" t="s">
        <v>260</v>
      </c>
      <c r="B261">
        <v>0</v>
      </c>
      <c r="C261">
        <v>0</v>
      </c>
      <c r="D261">
        <v>0</v>
      </c>
      <c r="E261">
        <v>4.1666666666666699E-2</v>
      </c>
      <c r="F261">
        <v>8.3333333333333301E-2</v>
      </c>
      <c r="G261">
        <v>0.125</v>
      </c>
      <c r="H261">
        <v>0.33333333333333298</v>
      </c>
      <c r="I261">
        <v>0.33333333333333298</v>
      </c>
      <c r="J261">
        <v>0.29166666666666702</v>
      </c>
      <c r="K261">
        <v>0.25</v>
      </c>
      <c r="L261">
        <v>0.45833333333333298</v>
      </c>
      <c r="M261">
        <v>1</v>
      </c>
      <c r="N261">
        <v>2.0833333333333299</v>
      </c>
      <c r="O261">
        <v>3.5833333333333299</v>
      </c>
      <c r="P261">
        <v>5.375</v>
      </c>
      <c r="Q261">
        <v>9.9166666666666696</v>
      </c>
      <c r="R261">
        <v>14.375</v>
      </c>
      <c r="S261">
        <v>19.0833333333333</v>
      </c>
      <c r="T261">
        <v>25.1666666666667</v>
      </c>
      <c r="U261">
        <v>32.5</v>
      </c>
      <c r="V261">
        <v>41.6666666666667</v>
      </c>
      <c r="W261">
        <v>51.7916666666667</v>
      </c>
      <c r="X261">
        <v>62.625</v>
      </c>
      <c r="Y261">
        <v>76.5833333333333</v>
      </c>
      <c r="Z261">
        <v>83.9583333333333</v>
      </c>
      <c r="AA261">
        <v>94.5416666666667</v>
      </c>
      <c r="AB261">
        <v>101.166666666667</v>
      </c>
      <c r="AC261">
        <v>112.5</v>
      </c>
      <c r="AD261">
        <v>123.458333333333</v>
      </c>
      <c r="AE261">
        <v>145</v>
      </c>
      <c r="AF261">
        <v>161.583333333333</v>
      </c>
      <c r="AG261">
        <v>189.916666666667</v>
      </c>
      <c r="AH261">
        <v>247.833333333333</v>
      </c>
      <c r="AI261">
        <v>263.79166666666703</v>
      </c>
      <c r="AJ261">
        <v>281.29166666666703</v>
      </c>
      <c r="AK261">
        <v>298</v>
      </c>
      <c r="AL261">
        <v>287.29166666666703</v>
      </c>
      <c r="AM261">
        <v>255.791666666667</v>
      </c>
      <c r="AN261">
        <v>232.375</v>
      </c>
      <c r="AO261">
        <v>218.208333333333</v>
      </c>
      <c r="AP261">
        <v>207.416666666667</v>
      </c>
      <c r="AQ261">
        <v>218.166666666667</v>
      </c>
      <c r="AR261">
        <v>198.666666666667</v>
      </c>
      <c r="AS261">
        <v>192.708333333333</v>
      </c>
      <c r="AT261">
        <v>198.208333333333</v>
      </c>
      <c r="AU261">
        <v>211.041666666667</v>
      </c>
      <c r="AV261">
        <v>206.583333333333</v>
      </c>
      <c r="AW261">
        <v>213.666666666667</v>
      </c>
      <c r="AX261">
        <v>222.458333333333</v>
      </c>
      <c r="AY261">
        <v>235.208333333333</v>
      </c>
      <c r="AZ261">
        <v>263.95833333333297</v>
      </c>
      <c r="BA261">
        <v>259.625</v>
      </c>
      <c r="BB261">
        <v>264.5</v>
      </c>
      <c r="BC261">
        <v>268.08333333333297</v>
      </c>
      <c r="BD261">
        <v>267.20833333333297</v>
      </c>
      <c r="BE261">
        <v>260</v>
      </c>
      <c r="BF261">
        <v>241.541666666667</v>
      </c>
      <c r="BG261">
        <v>226.583333333333</v>
      </c>
      <c r="BH261">
        <v>199.875</v>
      </c>
      <c r="BI261">
        <v>197.75</v>
      </c>
      <c r="BJ261">
        <v>160.041666666667</v>
      </c>
      <c r="BK261">
        <v>145.166666666667</v>
      </c>
      <c r="BL261">
        <v>124.416666666667</v>
      </c>
      <c r="BM261">
        <v>98</v>
      </c>
      <c r="BN261">
        <v>72.9166666666667</v>
      </c>
      <c r="BO261">
        <v>54</v>
      </c>
      <c r="BP261">
        <v>38.25</v>
      </c>
      <c r="BQ261">
        <v>26.375</v>
      </c>
      <c r="BR261">
        <v>18.9583333333333</v>
      </c>
      <c r="BS261">
        <v>9.875</v>
      </c>
      <c r="BT261">
        <v>5.5416666666666696</v>
      </c>
      <c r="BU261">
        <v>4.875</v>
      </c>
      <c r="BV261">
        <v>2.6666666666666701</v>
      </c>
      <c r="BW261">
        <v>0.79166666666666696</v>
      </c>
      <c r="BX261">
        <v>0.41666666666666702</v>
      </c>
      <c r="BY261">
        <v>8.3333333333333301E-2</v>
      </c>
      <c r="BZ261">
        <v>0</v>
      </c>
      <c r="CA261">
        <v>0</v>
      </c>
      <c r="CB261">
        <v>0</v>
      </c>
      <c r="CC261">
        <v>0</v>
      </c>
      <c r="CD261">
        <v>0</v>
      </c>
    </row>
    <row r="262" spans="1:82" x14ac:dyDescent="0.25">
      <c r="A262" t="s">
        <v>264</v>
      </c>
      <c r="B262">
        <v>0</v>
      </c>
      <c r="C262">
        <v>0</v>
      </c>
      <c r="D262">
        <v>0</v>
      </c>
      <c r="E262">
        <v>0</v>
      </c>
      <c r="F262">
        <v>0</v>
      </c>
      <c r="G262">
        <v>0</v>
      </c>
      <c r="H262">
        <v>0</v>
      </c>
      <c r="I262">
        <v>0</v>
      </c>
      <c r="J262">
        <v>0</v>
      </c>
      <c r="K262">
        <v>0</v>
      </c>
      <c r="L262">
        <v>0</v>
      </c>
      <c r="M262">
        <v>0</v>
      </c>
      <c r="N262">
        <v>0</v>
      </c>
      <c r="O262">
        <v>0</v>
      </c>
      <c r="P262">
        <v>0</v>
      </c>
      <c r="Q262">
        <v>0</v>
      </c>
      <c r="R262">
        <v>0</v>
      </c>
      <c r="S262">
        <v>0</v>
      </c>
      <c r="T262">
        <v>0</v>
      </c>
      <c r="U262">
        <v>0</v>
      </c>
      <c r="V262">
        <v>0</v>
      </c>
      <c r="W262">
        <v>0</v>
      </c>
      <c r="X262">
        <v>8.3333333333333301E-2</v>
      </c>
      <c r="Y262">
        <v>0.41666666666666702</v>
      </c>
      <c r="Z262">
        <v>1.125</v>
      </c>
      <c r="AA262">
        <v>1.8333333333333299</v>
      </c>
      <c r="AB262">
        <v>3.1666666666666701</v>
      </c>
      <c r="AC262">
        <v>6.0416666666666696</v>
      </c>
      <c r="AD262">
        <v>7.25</v>
      </c>
      <c r="AE262">
        <v>13.75</v>
      </c>
      <c r="AF262">
        <v>21.4583333333333</v>
      </c>
      <c r="AG262">
        <v>43.7916666666667</v>
      </c>
      <c r="AH262">
        <v>82.2916666666667</v>
      </c>
      <c r="AI262">
        <v>105.625</v>
      </c>
      <c r="AJ262">
        <v>122.25</v>
      </c>
      <c r="AK262">
        <v>147.583333333333</v>
      </c>
      <c r="AL262">
        <v>165.416666666667</v>
      </c>
      <c r="AM262">
        <v>183.833333333333</v>
      </c>
      <c r="AN262">
        <v>199.166666666667</v>
      </c>
      <c r="AO262">
        <v>210.541666666667</v>
      </c>
      <c r="AP262">
        <v>226</v>
      </c>
      <c r="AQ262">
        <v>261.91666666666703</v>
      </c>
      <c r="AR262">
        <v>250.416666666667</v>
      </c>
      <c r="AS262">
        <v>256</v>
      </c>
      <c r="AT262">
        <v>268.83333333333297</v>
      </c>
      <c r="AU262">
        <v>278.16666666666703</v>
      </c>
      <c r="AV262">
        <v>267.29166666666703</v>
      </c>
      <c r="AW262">
        <v>275.875</v>
      </c>
      <c r="AX262">
        <v>283.375</v>
      </c>
      <c r="AY262">
        <v>291.29166666666703</v>
      </c>
      <c r="AZ262">
        <v>326.66666666666703</v>
      </c>
      <c r="BA262">
        <v>317.95833333333297</v>
      </c>
      <c r="BB262">
        <v>329.41666666666703</v>
      </c>
      <c r="BC262">
        <v>336.91666666666703</v>
      </c>
      <c r="BD262">
        <v>372.16666666666703</v>
      </c>
      <c r="BE262">
        <v>409.5</v>
      </c>
      <c r="BF262">
        <v>414.20833333333297</v>
      </c>
      <c r="BG262">
        <v>362.58333333333297</v>
      </c>
      <c r="BH262">
        <v>296.70833333333297</v>
      </c>
      <c r="BI262">
        <v>277.20833333333297</v>
      </c>
      <c r="BJ262">
        <v>226.541666666667</v>
      </c>
      <c r="BK262">
        <v>208.791666666667</v>
      </c>
      <c r="BL262">
        <v>189.833333333333</v>
      </c>
      <c r="BM262">
        <v>179.416666666667</v>
      </c>
      <c r="BN262">
        <v>157.791666666667</v>
      </c>
      <c r="BO262">
        <v>137.291666666667</v>
      </c>
      <c r="BP262">
        <v>98.875</v>
      </c>
      <c r="BQ262">
        <v>72.2916666666667</v>
      </c>
      <c r="BR262">
        <v>40.5</v>
      </c>
      <c r="BS262">
        <v>20.25</v>
      </c>
      <c r="BT262">
        <v>6.9166666666666696</v>
      </c>
      <c r="BU262">
        <v>2.25</v>
      </c>
      <c r="BV262">
        <v>0.70833333333333304</v>
      </c>
      <c r="BW262">
        <v>0.41666666666666702</v>
      </c>
      <c r="BX262">
        <v>0</v>
      </c>
      <c r="BY262">
        <v>0</v>
      </c>
      <c r="BZ262">
        <v>0</v>
      </c>
      <c r="CA262">
        <v>0</v>
      </c>
      <c r="CB262">
        <v>0</v>
      </c>
      <c r="CC262">
        <v>0</v>
      </c>
      <c r="CD262">
        <v>0</v>
      </c>
    </row>
    <row r="263" spans="1:82" x14ac:dyDescent="0.25">
      <c r="A263" t="s">
        <v>265</v>
      </c>
      <c r="B263">
        <v>0</v>
      </c>
      <c r="C263">
        <v>0</v>
      </c>
      <c r="D263">
        <v>0</v>
      </c>
      <c r="E263">
        <v>0</v>
      </c>
      <c r="F263">
        <v>0</v>
      </c>
      <c r="G263">
        <v>0</v>
      </c>
      <c r="H263">
        <v>0</v>
      </c>
      <c r="I263">
        <v>0</v>
      </c>
      <c r="J263">
        <v>0</v>
      </c>
      <c r="K263">
        <v>0</v>
      </c>
      <c r="L263">
        <v>0</v>
      </c>
      <c r="M263">
        <v>0</v>
      </c>
      <c r="N263">
        <v>0</v>
      </c>
      <c r="O263">
        <v>0</v>
      </c>
      <c r="P263">
        <v>0</v>
      </c>
      <c r="Q263">
        <v>0</v>
      </c>
      <c r="R263">
        <v>0</v>
      </c>
      <c r="S263">
        <v>0</v>
      </c>
      <c r="T263">
        <v>0.25</v>
      </c>
      <c r="U263">
        <v>0.16666666666666699</v>
      </c>
      <c r="V263">
        <v>0.66666666666666696</v>
      </c>
      <c r="W263">
        <v>0.875</v>
      </c>
      <c r="X263">
        <v>1.4166666666666701</v>
      </c>
      <c r="Y263">
        <v>3.8333333333333299</v>
      </c>
      <c r="Z263">
        <v>5.875</v>
      </c>
      <c r="AA263">
        <v>8.9583333333333304</v>
      </c>
      <c r="AB263">
        <v>11.25</v>
      </c>
      <c r="AC263">
        <v>15.5416666666667</v>
      </c>
      <c r="AD263">
        <v>20.7083333333333</v>
      </c>
      <c r="AE263">
        <v>31.0416666666667</v>
      </c>
      <c r="AF263">
        <v>45.9583333333333</v>
      </c>
      <c r="AG263">
        <v>74.125</v>
      </c>
      <c r="AH263">
        <v>107.458333333333</v>
      </c>
      <c r="AI263">
        <v>134.125</v>
      </c>
      <c r="AJ263">
        <v>164.125</v>
      </c>
      <c r="AK263">
        <v>184.375</v>
      </c>
      <c r="AL263">
        <v>205.25</v>
      </c>
      <c r="AM263">
        <v>221.083333333333</v>
      </c>
      <c r="AN263">
        <v>214.541666666667</v>
      </c>
      <c r="AO263">
        <v>219.25</v>
      </c>
      <c r="AP263">
        <v>233.75</v>
      </c>
      <c r="AQ263">
        <v>259.04166666666703</v>
      </c>
      <c r="AR263">
        <v>234.666666666667</v>
      </c>
      <c r="AS263">
        <v>242.458333333333</v>
      </c>
      <c r="AT263">
        <v>243.916666666667</v>
      </c>
      <c r="AU263">
        <v>247.041666666667</v>
      </c>
      <c r="AV263">
        <v>257.5</v>
      </c>
      <c r="AW263">
        <v>260.29166666666703</v>
      </c>
      <c r="AX263">
        <v>255.5</v>
      </c>
      <c r="AY263">
        <v>258.79166666666703</v>
      </c>
      <c r="AZ263">
        <v>300.83333333333297</v>
      </c>
      <c r="BA263">
        <v>292.125</v>
      </c>
      <c r="BB263">
        <v>304.25</v>
      </c>
      <c r="BC263">
        <v>316.54166666666703</v>
      </c>
      <c r="BD263">
        <v>339.66666666666703</v>
      </c>
      <c r="BE263">
        <v>355.79166666666703</v>
      </c>
      <c r="BF263">
        <v>387.41666666666703</v>
      </c>
      <c r="BG263">
        <v>385.33333333333297</v>
      </c>
      <c r="BH263">
        <v>337.91666666666703</v>
      </c>
      <c r="BI263">
        <v>312.45833333333297</v>
      </c>
      <c r="BJ263">
        <v>235.291666666667</v>
      </c>
      <c r="BK263">
        <v>218.5</v>
      </c>
      <c r="BL263">
        <v>194.458333333333</v>
      </c>
      <c r="BM263">
        <v>169.666666666667</v>
      </c>
      <c r="BN263">
        <v>142.458333333333</v>
      </c>
      <c r="BO263">
        <v>101.5</v>
      </c>
      <c r="BP263">
        <v>78.375</v>
      </c>
      <c r="BQ263">
        <v>54</v>
      </c>
      <c r="BR263">
        <v>34.5</v>
      </c>
      <c r="BS263">
        <v>17.625</v>
      </c>
      <c r="BT263">
        <v>9.0416666666666696</v>
      </c>
      <c r="BU263">
        <v>4.375</v>
      </c>
      <c r="BV263">
        <v>2.5</v>
      </c>
      <c r="BW263">
        <v>0.875</v>
      </c>
      <c r="BX263">
        <v>0.66666666666666696</v>
      </c>
      <c r="BY263">
        <v>0</v>
      </c>
      <c r="BZ263">
        <v>0</v>
      </c>
      <c r="CA263">
        <v>0</v>
      </c>
      <c r="CB263">
        <v>0</v>
      </c>
      <c r="CC263">
        <v>0</v>
      </c>
      <c r="CD263">
        <v>0</v>
      </c>
    </row>
    <row r="264" spans="1:82" x14ac:dyDescent="0.25">
      <c r="A264" t="s">
        <v>263</v>
      </c>
      <c r="B264">
        <v>0</v>
      </c>
      <c r="C264">
        <v>0</v>
      </c>
      <c r="D264">
        <v>0</v>
      </c>
      <c r="E264">
        <v>0</v>
      </c>
      <c r="F264">
        <v>0</v>
      </c>
      <c r="G264">
        <v>0</v>
      </c>
      <c r="H264">
        <v>0</v>
      </c>
      <c r="I264">
        <v>0</v>
      </c>
      <c r="J264">
        <v>0</v>
      </c>
      <c r="K264">
        <v>0</v>
      </c>
      <c r="L264">
        <v>0</v>
      </c>
      <c r="M264">
        <v>0</v>
      </c>
      <c r="N264">
        <v>0</v>
      </c>
      <c r="O264">
        <v>0</v>
      </c>
      <c r="P264">
        <v>0</v>
      </c>
      <c r="Q264">
        <v>0</v>
      </c>
      <c r="R264">
        <v>0</v>
      </c>
      <c r="S264">
        <v>0</v>
      </c>
      <c r="T264">
        <v>0</v>
      </c>
      <c r="U264">
        <v>0</v>
      </c>
      <c r="V264">
        <v>4.1666666666666699E-2</v>
      </c>
      <c r="W264">
        <v>0.33333333333333298</v>
      </c>
      <c r="X264">
        <v>0.66666666666666696</v>
      </c>
      <c r="Y264">
        <v>1.6666666666666701</v>
      </c>
      <c r="Z264">
        <v>1.5833333333333299</v>
      </c>
      <c r="AA264">
        <v>3.375</v>
      </c>
      <c r="AB264">
        <v>6.625</v>
      </c>
      <c r="AC264">
        <v>9.9166666666666696</v>
      </c>
      <c r="AD264">
        <v>15.75</v>
      </c>
      <c r="AE264">
        <v>23.1666666666667</v>
      </c>
      <c r="AF264">
        <v>34.1666666666667</v>
      </c>
      <c r="AG264">
        <v>64.6666666666667</v>
      </c>
      <c r="AH264">
        <v>98.6666666666667</v>
      </c>
      <c r="AI264">
        <v>113.541666666667</v>
      </c>
      <c r="AJ264">
        <v>149.708333333333</v>
      </c>
      <c r="AK264">
        <v>175.375</v>
      </c>
      <c r="AL264">
        <v>194.083333333333</v>
      </c>
      <c r="AM264">
        <v>214.041666666667</v>
      </c>
      <c r="AN264">
        <v>220.75</v>
      </c>
      <c r="AO264">
        <v>226.625</v>
      </c>
      <c r="AP264">
        <v>236.375</v>
      </c>
      <c r="AQ264">
        <v>255.833333333333</v>
      </c>
      <c r="AR264">
        <v>240.25</v>
      </c>
      <c r="AS264">
        <v>263.79166666666703</v>
      </c>
      <c r="AT264">
        <v>263.875</v>
      </c>
      <c r="AU264">
        <v>264.125</v>
      </c>
      <c r="AV264">
        <v>271.33333333333297</v>
      </c>
      <c r="AW264">
        <v>277.66666666666703</v>
      </c>
      <c r="AX264">
        <v>281.20833333333297</v>
      </c>
      <c r="AY264">
        <v>299.75</v>
      </c>
      <c r="AZ264">
        <v>340.45833333333297</v>
      </c>
      <c r="BA264">
        <v>320.375</v>
      </c>
      <c r="BB264">
        <v>338.625</v>
      </c>
      <c r="BC264">
        <v>358.54166666666703</v>
      </c>
      <c r="BD264">
        <v>390.41666666666703</v>
      </c>
      <c r="BE264">
        <v>417.95833333333297</v>
      </c>
      <c r="BF264">
        <v>387.625</v>
      </c>
      <c r="BG264">
        <v>321.79166666666703</v>
      </c>
      <c r="BH264">
        <v>284.45833333333297</v>
      </c>
      <c r="BI264">
        <v>273.45833333333297</v>
      </c>
      <c r="BJ264">
        <v>228.583333333333</v>
      </c>
      <c r="BK264">
        <v>208.208333333333</v>
      </c>
      <c r="BL264">
        <v>188.916666666667</v>
      </c>
      <c r="BM264">
        <v>157.041666666667</v>
      </c>
      <c r="BN264">
        <v>127.541666666667</v>
      </c>
      <c r="BO264">
        <v>92.0833333333333</v>
      </c>
      <c r="BP264">
        <v>58.2083333333333</v>
      </c>
      <c r="BQ264">
        <v>34.25</v>
      </c>
      <c r="BR264">
        <v>15.8333333333333</v>
      </c>
      <c r="BS264">
        <v>4.625</v>
      </c>
      <c r="BT264">
        <v>1</v>
      </c>
      <c r="BU264">
        <v>0.54166666666666696</v>
      </c>
      <c r="BV264">
        <v>0.41666666666666702</v>
      </c>
      <c r="BW264">
        <v>8.3333333333333301E-2</v>
      </c>
      <c r="BX264">
        <v>0</v>
      </c>
      <c r="BY264">
        <v>0</v>
      </c>
      <c r="BZ264">
        <v>0</v>
      </c>
      <c r="CA264">
        <v>0</v>
      </c>
      <c r="CB264">
        <v>0</v>
      </c>
      <c r="CC264">
        <v>0</v>
      </c>
      <c r="CD264">
        <v>0</v>
      </c>
    </row>
    <row r="265" spans="1:82" x14ac:dyDescent="0.25">
      <c r="A265" t="s">
        <v>262</v>
      </c>
      <c r="B265">
        <v>0</v>
      </c>
      <c r="C265">
        <v>0</v>
      </c>
      <c r="D265">
        <v>0</v>
      </c>
      <c r="E265">
        <v>0</v>
      </c>
      <c r="F265">
        <v>0</v>
      </c>
      <c r="G265">
        <v>0</v>
      </c>
      <c r="H265">
        <v>0</v>
      </c>
      <c r="I265">
        <v>0</v>
      </c>
      <c r="J265">
        <v>0</v>
      </c>
      <c r="K265">
        <v>0</v>
      </c>
      <c r="L265">
        <v>0</v>
      </c>
      <c r="M265">
        <v>0</v>
      </c>
      <c r="N265">
        <v>0</v>
      </c>
      <c r="O265">
        <v>0</v>
      </c>
      <c r="P265">
        <v>0</v>
      </c>
      <c r="Q265">
        <v>0</v>
      </c>
      <c r="R265">
        <v>0</v>
      </c>
      <c r="S265">
        <v>0</v>
      </c>
      <c r="T265">
        <v>0</v>
      </c>
      <c r="U265">
        <v>0</v>
      </c>
      <c r="V265">
        <v>0</v>
      </c>
      <c r="W265">
        <v>0</v>
      </c>
      <c r="X265">
        <v>0.375</v>
      </c>
      <c r="Y265">
        <v>0.91666666666666696</v>
      </c>
      <c r="Z265">
        <v>2.1666666666666701</v>
      </c>
      <c r="AA265">
        <v>2.5416666666666701</v>
      </c>
      <c r="AB265">
        <v>5.7083333333333304</v>
      </c>
      <c r="AC265">
        <v>5.8333333333333304</v>
      </c>
      <c r="AD265">
        <v>9.4166666666666696</v>
      </c>
      <c r="AE265">
        <v>13.9166666666667</v>
      </c>
      <c r="AF265">
        <v>25.6666666666667</v>
      </c>
      <c r="AG265">
        <v>43.2916666666667</v>
      </c>
      <c r="AH265">
        <v>74.875</v>
      </c>
      <c r="AI265">
        <v>91.4583333333333</v>
      </c>
      <c r="AJ265">
        <v>115.541666666667</v>
      </c>
      <c r="AK265">
        <v>139.458333333333</v>
      </c>
      <c r="AL265">
        <v>161.708333333333</v>
      </c>
      <c r="AM265">
        <v>175.541666666667</v>
      </c>
      <c r="AN265">
        <v>186</v>
      </c>
      <c r="AO265">
        <v>200.708333333333</v>
      </c>
      <c r="AP265">
        <v>212.333333333333</v>
      </c>
      <c r="AQ265">
        <v>247.458333333333</v>
      </c>
      <c r="AR265">
        <v>230.791666666667</v>
      </c>
      <c r="AS265">
        <v>241.083333333333</v>
      </c>
      <c r="AT265">
        <v>245.291666666667</v>
      </c>
      <c r="AU265">
        <v>250.708333333333</v>
      </c>
      <c r="AV265">
        <v>249.541666666667</v>
      </c>
      <c r="AW265">
        <v>253.875</v>
      </c>
      <c r="AX265">
        <v>260</v>
      </c>
      <c r="AY265">
        <v>264.20833333333297</v>
      </c>
      <c r="AZ265">
        <v>284.125</v>
      </c>
      <c r="BA265">
        <v>282.83333333333297</v>
      </c>
      <c r="BB265">
        <v>296.33333333333297</v>
      </c>
      <c r="BC265">
        <v>301.79166666666703</v>
      </c>
      <c r="BD265">
        <v>321.54166666666703</v>
      </c>
      <c r="BE265">
        <v>333.45833333333297</v>
      </c>
      <c r="BF265">
        <v>363.91666666666703</v>
      </c>
      <c r="BG265">
        <v>392.66666666666703</v>
      </c>
      <c r="BH265">
        <v>399</v>
      </c>
      <c r="BI265">
        <v>378.79166666666703</v>
      </c>
      <c r="BJ265">
        <v>287.29166666666703</v>
      </c>
      <c r="BK265">
        <v>255.208333333333</v>
      </c>
      <c r="BL265">
        <v>217.583333333333</v>
      </c>
      <c r="BM265">
        <v>201.791666666667</v>
      </c>
      <c r="BN265">
        <v>175.291666666667</v>
      </c>
      <c r="BO265">
        <v>153.791666666667</v>
      </c>
      <c r="BP265">
        <v>127.916666666667</v>
      </c>
      <c r="BQ265">
        <v>99.8333333333333</v>
      </c>
      <c r="BR265">
        <v>76.7083333333333</v>
      </c>
      <c r="BS265">
        <v>46.125</v>
      </c>
      <c r="BT265">
        <v>28.375</v>
      </c>
      <c r="BU265">
        <v>14.5</v>
      </c>
      <c r="BV265">
        <v>6.875</v>
      </c>
      <c r="BW265">
        <v>2.625</v>
      </c>
      <c r="BX265">
        <v>0.83333333333333304</v>
      </c>
      <c r="BY265">
        <v>0.375</v>
      </c>
      <c r="BZ265">
        <v>0</v>
      </c>
      <c r="CA265">
        <v>0</v>
      </c>
      <c r="CB265">
        <v>0</v>
      </c>
      <c r="CC265">
        <v>0</v>
      </c>
      <c r="CD265">
        <v>0</v>
      </c>
    </row>
    <row r="266" spans="1:82" x14ac:dyDescent="0.25">
      <c r="A266" t="s">
        <v>266</v>
      </c>
      <c r="B266">
        <v>0</v>
      </c>
      <c r="C266">
        <v>0</v>
      </c>
      <c r="D266">
        <v>0</v>
      </c>
      <c r="E266">
        <v>0</v>
      </c>
      <c r="F266">
        <v>0</v>
      </c>
      <c r="G266">
        <v>0</v>
      </c>
      <c r="H266">
        <v>0</v>
      </c>
      <c r="I266">
        <v>0</v>
      </c>
      <c r="J266">
        <v>0</v>
      </c>
      <c r="K266">
        <v>0</v>
      </c>
      <c r="L266">
        <v>0</v>
      </c>
      <c r="M266">
        <v>0</v>
      </c>
      <c r="N266">
        <v>0</v>
      </c>
      <c r="O266">
        <v>0</v>
      </c>
      <c r="P266">
        <v>0</v>
      </c>
      <c r="Q266">
        <v>0</v>
      </c>
      <c r="R266">
        <v>0</v>
      </c>
      <c r="S266">
        <v>0</v>
      </c>
      <c r="T266">
        <v>0</v>
      </c>
      <c r="U266">
        <v>0.125</v>
      </c>
      <c r="V266">
        <v>0.16666666666666699</v>
      </c>
      <c r="W266">
        <v>8.3333333333333301E-2</v>
      </c>
      <c r="X266">
        <v>1.0416666666666701</v>
      </c>
      <c r="Y266">
        <v>2.0416666666666701</v>
      </c>
      <c r="Z266">
        <v>2.75</v>
      </c>
      <c r="AA266">
        <v>4.1666666666666696</v>
      </c>
      <c r="AB266">
        <v>10.6666666666667</v>
      </c>
      <c r="AC266">
        <v>12.5</v>
      </c>
      <c r="AD266">
        <v>15.2916666666667</v>
      </c>
      <c r="AE266">
        <v>24.625</v>
      </c>
      <c r="AF266">
        <v>34.7916666666667</v>
      </c>
      <c r="AG266">
        <v>63.4166666666667</v>
      </c>
      <c r="AH266">
        <v>99.6666666666667</v>
      </c>
      <c r="AI266">
        <v>126.583333333333</v>
      </c>
      <c r="AJ266">
        <v>150.083333333333</v>
      </c>
      <c r="AK266">
        <v>174.875</v>
      </c>
      <c r="AL266">
        <v>190.5</v>
      </c>
      <c r="AM266">
        <v>203.166666666667</v>
      </c>
      <c r="AN266">
        <v>208.625</v>
      </c>
      <c r="AO266">
        <v>216.041666666667</v>
      </c>
      <c r="AP266">
        <v>230.166666666667</v>
      </c>
      <c r="AQ266">
        <v>260.29166666666703</v>
      </c>
      <c r="AR266">
        <v>241.166666666667</v>
      </c>
      <c r="AS266">
        <v>245.166666666667</v>
      </c>
      <c r="AT266">
        <v>245.041666666667</v>
      </c>
      <c r="AU266">
        <v>257.79166666666703</v>
      </c>
      <c r="AV266">
        <v>263.75</v>
      </c>
      <c r="AW266">
        <v>259.20833333333297</v>
      </c>
      <c r="AX266">
        <v>267.70833333333297</v>
      </c>
      <c r="AY266">
        <v>278.79166666666703</v>
      </c>
      <c r="AZ266">
        <v>313.625</v>
      </c>
      <c r="BA266">
        <v>301.29166666666703</v>
      </c>
      <c r="BB266">
        <v>310.45833333333297</v>
      </c>
      <c r="BC266">
        <v>323.16666666666703</v>
      </c>
      <c r="BD266">
        <v>352.04166666666703</v>
      </c>
      <c r="BE266">
        <v>381.5</v>
      </c>
      <c r="BF266">
        <v>410.83333333333297</v>
      </c>
      <c r="BG266">
        <v>388.83333333333297</v>
      </c>
      <c r="BH266">
        <v>331.33333333333297</v>
      </c>
      <c r="BI266">
        <v>311.91666666666703</v>
      </c>
      <c r="BJ266">
        <v>245.666666666667</v>
      </c>
      <c r="BK266">
        <v>221.375</v>
      </c>
      <c r="BL266">
        <v>202.375</v>
      </c>
      <c r="BM266">
        <v>177.666666666667</v>
      </c>
      <c r="BN266">
        <v>142.166666666667</v>
      </c>
      <c r="BO266">
        <v>101.208333333333</v>
      </c>
      <c r="BP266">
        <v>68.6666666666667</v>
      </c>
      <c r="BQ266">
        <v>40.625</v>
      </c>
      <c r="BR266">
        <v>22.2916666666667</v>
      </c>
      <c r="BS266">
        <v>12.5</v>
      </c>
      <c r="BT266">
        <v>5.5416666666666696</v>
      </c>
      <c r="BU266">
        <v>2.6666666666666701</v>
      </c>
      <c r="BV266">
        <v>1.0833333333333299</v>
      </c>
      <c r="BW266">
        <v>0.58333333333333304</v>
      </c>
      <c r="BX266">
        <v>0.29166666666666702</v>
      </c>
      <c r="BY266">
        <v>0</v>
      </c>
      <c r="BZ266">
        <v>0</v>
      </c>
      <c r="CA266">
        <v>0</v>
      </c>
      <c r="CB266">
        <v>0</v>
      </c>
      <c r="CC266">
        <v>0</v>
      </c>
      <c r="CD266">
        <v>0</v>
      </c>
    </row>
    <row r="267" spans="1:82" x14ac:dyDescent="0.25">
      <c r="A267" t="s">
        <v>261</v>
      </c>
      <c r="B267">
        <v>0</v>
      </c>
      <c r="C267">
        <v>0</v>
      </c>
      <c r="D267">
        <v>0</v>
      </c>
      <c r="E267">
        <v>0</v>
      </c>
      <c r="F267">
        <v>0</v>
      </c>
      <c r="G267">
        <v>0</v>
      </c>
      <c r="H267">
        <v>0</v>
      </c>
      <c r="I267">
        <v>0</v>
      </c>
      <c r="J267">
        <v>0</v>
      </c>
      <c r="K267">
        <v>0</v>
      </c>
      <c r="L267">
        <v>0</v>
      </c>
      <c r="M267">
        <v>0</v>
      </c>
      <c r="N267">
        <v>0</v>
      </c>
      <c r="O267">
        <v>0</v>
      </c>
      <c r="P267">
        <v>0</v>
      </c>
      <c r="Q267">
        <v>0</v>
      </c>
      <c r="R267">
        <v>0</v>
      </c>
      <c r="S267">
        <v>0</v>
      </c>
      <c r="T267">
        <v>0</v>
      </c>
      <c r="U267">
        <v>0</v>
      </c>
      <c r="V267">
        <v>0.375</v>
      </c>
      <c r="W267">
        <v>0.33333333333333298</v>
      </c>
      <c r="X267">
        <v>1</v>
      </c>
      <c r="Y267">
        <v>2.625</v>
      </c>
      <c r="Z267">
        <v>3.8333333333333299</v>
      </c>
      <c r="AA267">
        <v>6.8333333333333304</v>
      </c>
      <c r="AB267">
        <v>10.125</v>
      </c>
      <c r="AC267">
        <v>12.7916666666667</v>
      </c>
      <c r="AD267">
        <v>17.25</v>
      </c>
      <c r="AE267">
        <v>25.3333333333333</v>
      </c>
      <c r="AF267">
        <v>40.8333333333333</v>
      </c>
      <c r="AG267">
        <v>71.7083333333333</v>
      </c>
      <c r="AH267">
        <v>105.041666666667</v>
      </c>
      <c r="AI267">
        <v>135.125</v>
      </c>
      <c r="AJ267">
        <v>152.5</v>
      </c>
      <c r="AK267">
        <v>178.166666666667</v>
      </c>
      <c r="AL267">
        <v>194.75</v>
      </c>
      <c r="AM267">
        <v>206.333333333333</v>
      </c>
      <c r="AN267">
        <v>208</v>
      </c>
      <c r="AO267">
        <v>216.541666666667</v>
      </c>
      <c r="AP267">
        <v>229.458333333333</v>
      </c>
      <c r="AQ267">
        <v>262.5</v>
      </c>
      <c r="AR267">
        <v>239.25</v>
      </c>
      <c r="AS267">
        <v>248.333333333333</v>
      </c>
      <c r="AT267">
        <v>241.375</v>
      </c>
      <c r="AU267">
        <v>259.91666666666703</v>
      </c>
      <c r="AV267">
        <v>260.625</v>
      </c>
      <c r="AW267">
        <v>258.33333333333297</v>
      </c>
      <c r="AX267">
        <v>265.66666666666703</v>
      </c>
      <c r="AY267">
        <v>269.66666666666703</v>
      </c>
      <c r="AZ267">
        <v>313.33333333333297</v>
      </c>
      <c r="BA267">
        <v>298.25</v>
      </c>
      <c r="BB267">
        <v>314.29166666666703</v>
      </c>
      <c r="BC267">
        <v>322.66666666666703</v>
      </c>
      <c r="BD267">
        <v>346.95833333333297</v>
      </c>
      <c r="BE267">
        <v>377.45833333333297</v>
      </c>
      <c r="BF267">
        <v>406</v>
      </c>
      <c r="BG267">
        <v>385.41666666666703</v>
      </c>
      <c r="BH267">
        <v>331.125</v>
      </c>
      <c r="BI267">
        <v>307.58333333333297</v>
      </c>
      <c r="BJ267">
        <v>243.916666666667</v>
      </c>
      <c r="BK267">
        <v>212.666666666667</v>
      </c>
      <c r="BL267">
        <v>197.125</v>
      </c>
      <c r="BM267">
        <v>170.125</v>
      </c>
      <c r="BN267">
        <v>138.458333333333</v>
      </c>
      <c r="BO267">
        <v>101.416666666667</v>
      </c>
      <c r="BP267">
        <v>70.5833333333333</v>
      </c>
      <c r="BQ267">
        <v>44.6666666666667</v>
      </c>
      <c r="BR267">
        <v>26.7083333333333</v>
      </c>
      <c r="BS267">
        <v>13.5833333333333</v>
      </c>
      <c r="BT267">
        <v>6.5833333333333304</v>
      </c>
      <c r="BU267">
        <v>3.75</v>
      </c>
      <c r="BV267">
        <v>1.625</v>
      </c>
      <c r="BW267">
        <v>0.625</v>
      </c>
      <c r="BX267">
        <v>0.45833333333333298</v>
      </c>
      <c r="BY267">
        <v>0</v>
      </c>
      <c r="BZ267">
        <v>0</v>
      </c>
      <c r="CA267">
        <v>0</v>
      </c>
      <c r="CB267">
        <v>0</v>
      </c>
      <c r="CC267">
        <v>0</v>
      </c>
      <c r="CD267">
        <v>0</v>
      </c>
    </row>
    <row r="268" spans="1:82" x14ac:dyDescent="0.25">
      <c r="A268" t="s">
        <v>294</v>
      </c>
      <c r="B268">
        <v>0</v>
      </c>
      <c r="C268">
        <v>0</v>
      </c>
      <c r="D268">
        <v>0</v>
      </c>
      <c r="E268">
        <v>0</v>
      </c>
      <c r="F268">
        <v>0</v>
      </c>
      <c r="G268">
        <v>0</v>
      </c>
      <c r="H268">
        <v>0</v>
      </c>
      <c r="I268">
        <v>0</v>
      </c>
      <c r="J268">
        <v>0</v>
      </c>
      <c r="K268">
        <v>0</v>
      </c>
      <c r="L268">
        <v>0</v>
      </c>
      <c r="M268">
        <v>0</v>
      </c>
      <c r="N268">
        <v>0</v>
      </c>
      <c r="O268">
        <v>0</v>
      </c>
      <c r="P268">
        <v>0</v>
      </c>
      <c r="Q268">
        <v>0</v>
      </c>
      <c r="R268">
        <v>0</v>
      </c>
      <c r="S268">
        <v>0</v>
      </c>
      <c r="T268">
        <v>0</v>
      </c>
      <c r="U268">
        <v>0</v>
      </c>
      <c r="V268">
        <v>4.1666666666666699E-2</v>
      </c>
      <c r="W268">
        <v>0.125</v>
      </c>
      <c r="X268">
        <v>8.3333333333333301E-2</v>
      </c>
      <c r="Y268">
        <v>0.41666666666666702</v>
      </c>
      <c r="Z268">
        <v>0.5</v>
      </c>
      <c r="AA268">
        <v>0.875</v>
      </c>
      <c r="AB268">
        <v>0.875</v>
      </c>
      <c r="AC268">
        <v>1.4166666666666701</v>
      </c>
      <c r="AD268">
        <v>3.2083333333333299</v>
      </c>
      <c r="AE268">
        <v>7.6666666666666696</v>
      </c>
      <c r="AF268">
        <v>14.5833333333333</v>
      </c>
      <c r="AG268">
        <v>22.1666666666667</v>
      </c>
      <c r="AH268">
        <v>42.4583333333333</v>
      </c>
      <c r="AI268">
        <v>50.75</v>
      </c>
      <c r="AJ268">
        <v>70.25</v>
      </c>
      <c r="AK268">
        <v>90.4166666666667</v>
      </c>
      <c r="AL268">
        <v>113.541666666667</v>
      </c>
      <c r="AM268">
        <v>132.458333333333</v>
      </c>
      <c r="AN268">
        <v>158.541666666667</v>
      </c>
      <c r="AO268">
        <v>171.958333333333</v>
      </c>
      <c r="AP268">
        <v>188.916666666667</v>
      </c>
      <c r="AQ268">
        <v>216</v>
      </c>
      <c r="AR268">
        <v>214.833333333333</v>
      </c>
      <c r="AS268">
        <v>231.375</v>
      </c>
      <c r="AT268">
        <v>235.458333333333</v>
      </c>
      <c r="AU268">
        <v>246.916666666667</v>
      </c>
      <c r="AV268">
        <v>247.416666666667</v>
      </c>
      <c r="AW268">
        <v>258.20833333333297</v>
      </c>
      <c r="AX268">
        <v>261.91666666666703</v>
      </c>
      <c r="AY268">
        <v>266.375</v>
      </c>
      <c r="AZ268">
        <v>293.25</v>
      </c>
      <c r="BA268">
        <v>272.66666666666703</v>
      </c>
      <c r="BB268">
        <v>278.83333333333297</v>
      </c>
      <c r="BC268">
        <v>288</v>
      </c>
      <c r="BD268">
        <v>296.04166666666703</v>
      </c>
      <c r="BE268">
        <v>325.45833333333297</v>
      </c>
      <c r="BF268">
        <v>364.29166666666703</v>
      </c>
      <c r="BG268">
        <v>381.125</v>
      </c>
      <c r="BH268">
        <v>380.70833333333297</v>
      </c>
      <c r="BI268">
        <v>394.625</v>
      </c>
      <c r="BJ268">
        <v>326.75</v>
      </c>
      <c r="BK268">
        <v>298.91666666666703</v>
      </c>
      <c r="BL268">
        <v>261.29166666666703</v>
      </c>
      <c r="BM268">
        <v>234.791666666667</v>
      </c>
      <c r="BN268">
        <v>209.375</v>
      </c>
      <c r="BO268">
        <v>185.875</v>
      </c>
      <c r="BP268">
        <v>163</v>
      </c>
      <c r="BQ268">
        <v>142.041666666667</v>
      </c>
      <c r="BR268">
        <v>132.125</v>
      </c>
      <c r="BS268">
        <v>98.4583333333333</v>
      </c>
      <c r="BT268">
        <v>76.875</v>
      </c>
      <c r="BU268">
        <v>52.7083333333333</v>
      </c>
      <c r="BV268">
        <v>31.375</v>
      </c>
      <c r="BW268">
        <v>14.75</v>
      </c>
      <c r="BX268">
        <v>5.75</v>
      </c>
      <c r="BY268">
        <v>1.0833333333333299</v>
      </c>
      <c r="BZ268">
        <v>8.3333333333333301E-2</v>
      </c>
      <c r="CA268">
        <v>0</v>
      </c>
      <c r="CB268">
        <v>0</v>
      </c>
      <c r="CC268">
        <v>0</v>
      </c>
      <c r="CD268">
        <v>0</v>
      </c>
    </row>
    <row r="269" spans="1:82" x14ac:dyDescent="0.25">
      <c r="A269" t="s">
        <v>302</v>
      </c>
      <c r="B269">
        <v>0</v>
      </c>
      <c r="C269">
        <v>0</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0.20833333333333301</v>
      </c>
      <c r="Y269">
        <v>0.16666666666666699</v>
      </c>
      <c r="Z269">
        <v>0.29166666666666702</v>
      </c>
      <c r="AA269">
        <v>0.25</v>
      </c>
      <c r="AB269">
        <v>0.54166666666666696</v>
      </c>
      <c r="AC269">
        <v>1.25</v>
      </c>
      <c r="AD269">
        <v>2.6666666666666701</v>
      </c>
      <c r="AE269">
        <v>5.4583333333333304</v>
      </c>
      <c r="AF269">
        <v>11.7083333333333</v>
      </c>
      <c r="AG269">
        <v>20.6666666666667</v>
      </c>
      <c r="AH269">
        <v>36.8333333333333</v>
      </c>
      <c r="AI269">
        <v>45.4583333333333</v>
      </c>
      <c r="AJ269">
        <v>60.25</v>
      </c>
      <c r="AK269">
        <v>80.125</v>
      </c>
      <c r="AL269">
        <v>104.458333333333</v>
      </c>
      <c r="AM269">
        <v>129.375</v>
      </c>
      <c r="AN269">
        <v>153.333333333333</v>
      </c>
      <c r="AO269">
        <v>168.291666666667</v>
      </c>
      <c r="AP269">
        <v>189.458333333333</v>
      </c>
      <c r="AQ269">
        <v>220.083333333333</v>
      </c>
      <c r="AR269">
        <v>220.125</v>
      </c>
      <c r="AS269">
        <v>225.875</v>
      </c>
      <c r="AT269">
        <v>225.5</v>
      </c>
      <c r="AU269">
        <v>238.291666666667</v>
      </c>
      <c r="AV269">
        <v>246.208333333333</v>
      </c>
      <c r="AW269">
        <v>251.375</v>
      </c>
      <c r="AX269">
        <v>258.54166666666703</v>
      </c>
      <c r="AY269">
        <v>264.45833333333297</v>
      </c>
      <c r="AZ269">
        <v>308.625</v>
      </c>
      <c r="BA269">
        <v>281.58333333333297</v>
      </c>
      <c r="BB269">
        <v>287.54166666666703</v>
      </c>
      <c r="BC269">
        <v>295.04166666666703</v>
      </c>
      <c r="BD269">
        <v>310.875</v>
      </c>
      <c r="BE269">
        <v>324.25</v>
      </c>
      <c r="BF269">
        <v>358.375</v>
      </c>
      <c r="BG269">
        <v>389.95833333333297</v>
      </c>
      <c r="BH269">
        <v>406.20833333333297</v>
      </c>
      <c r="BI269">
        <v>422.04166666666703</v>
      </c>
      <c r="BJ269">
        <v>339.08333333333297</v>
      </c>
      <c r="BK269">
        <v>298.33333333333297</v>
      </c>
      <c r="BL269">
        <v>261.95833333333297</v>
      </c>
      <c r="BM269">
        <v>231.916666666667</v>
      </c>
      <c r="BN269">
        <v>206.708333333333</v>
      </c>
      <c r="BO269">
        <v>174.25</v>
      </c>
      <c r="BP269">
        <v>151.916666666667</v>
      </c>
      <c r="BQ269">
        <v>133.458333333333</v>
      </c>
      <c r="BR269">
        <v>120.625</v>
      </c>
      <c r="BS269">
        <v>92.375</v>
      </c>
      <c r="BT269">
        <v>75.75</v>
      </c>
      <c r="BU269">
        <v>56.2083333333333</v>
      </c>
      <c r="BV269">
        <v>37.5833333333333</v>
      </c>
      <c r="BW269">
        <v>20.75</v>
      </c>
      <c r="BX269">
        <v>8.875</v>
      </c>
      <c r="BY269">
        <v>3</v>
      </c>
      <c r="BZ269">
        <v>1.3333333333333299</v>
      </c>
      <c r="CA269">
        <v>0.125</v>
      </c>
      <c r="CB269">
        <v>0</v>
      </c>
      <c r="CC269">
        <v>0</v>
      </c>
      <c r="CD269">
        <v>0</v>
      </c>
    </row>
    <row r="270" spans="1:82" x14ac:dyDescent="0.25">
      <c r="A270" t="s">
        <v>283</v>
      </c>
      <c r="B270">
        <v>0</v>
      </c>
      <c r="C270">
        <v>0</v>
      </c>
      <c r="D270">
        <v>0</v>
      </c>
      <c r="E270">
        <v>0</v>
      </c>
      <c r="F270">
        <v>0</v>
      </c>
      <c r="G270">
        <v>0</v>
      </c>
      <c r="H270">
        <v>0</v>
      </c>
      <c r="I270">
        <v>0</v>
      </c>
      <c r="J270">
        <v>0</v>
      </c>
      <c r="K270">
        <v>0</v>
      </c>
      <c r="L270">
        <v>0</v>
      </c>
      <c r="M270">
        <v>0</v>
      </c>
      <c r="N270">
        <v>0</v>
      </c>
      <c r="O270">
        <v>0</v>
      </c>
      <c r="P270">
        <v>0</v>
      </c>
      <c r="Q270">
        <v>0</v>
      </c>
      <c r="R270">
        <v>0</v>
      </c>
      <c r="S270">
        <v>0</v>
      </c>
      <c r="T270">
        <v>0</v>
      </c>
      <c r="U270">
        <v>0</v>
      </c>
      <c r="V270">
        <v>0.20833333333333301</v>
      </c>
      <c r="W270">
        <v>0.25</v>
      </c>
      <c r="X270">
        <v>0.75</v>
      </c>
      <c r="Y270">
        <v>1.3333333333333299</v>
      </c>
      <c r="Z270">
        <v>2.0833333333333299</v>
      </c>
      <c r="AA270">
        <v>3.2916666666666701</v>
      </c>
      <c r="AB270">
        <v>4.5416666666666696</v>
      </c>
      <c r="AC270">
        <v>9</v>
      </c>
      <c r="AD270">
        <v>12.3333333333333</v>
      </c>
      <c r="AE270">
        <v>22.7916666666667</v>
      </c>
      <c r="AF270">
        <v>38.5</v>
      </c>
      <c r="AG270">
        <v>65.125</v>
      </c>
      <c r="AH270">
        <v>110.541666666667</v>
      </c>
      <c r="AI270">
        <v>134.75</v>
      </c>
      <c r="AJ270">
        <v>161.166666666667</v>
      </c>
      <c r="AK270">
        <v>177.458333333333</v>
      </c>
      <c r="AL270">
        <v>187.458333333333</v>
      </c>
      <c r="AM270">
        <v>214.291666666667</v>
      </c>
      <c r="AN270">
        <v>221.416666666667</v>
      </c>
      <c r="AO270">
        <v>229.833333333333</v>
      </c>
      <c r="AP270">
        <v>240.833333333333</v>
      </c>
      <c r="AQ270">
        <v>272.45833333333297</v>
      </c>
      <c r="AR270">
        <v>253.291666666667</v>
      </c>
      <c r="AS270">
        <v>258.5</v>
      </c>
      <c r="AT270">
        <v>258.875</v>
      </c>
      <c r="AU270">
        <v>266.875</v>
      </c>
      <c r="AV270">
        <v>261.41666666666703</v>
      </c>
      <c r="AW270">
        <v>251.666666666667</v>
      </c>
      <c r="AX270">
        <v>256.66666666666703</v>
      </c>
      <c r="AY270">
        <v>264.54166666666703</v>
      </c>
      <c r="AZ270">
        <v>282.29166666666703</v>
      </c>
      <c r="BA270">
        <v>270.75</v>
      </c>
      <c r="BB270">
        <v>279.58333333333297</v>
      </c>
      <c r="BC270">
        <v>299.625</v>
      </c>
      <c r="BD270">
        <v>326.125</v>
      </c>
      <c r="BE270">
        <v>328.70833333333297</v>
      </c>
      <c r="BF270">
        <v>327</v>
      </c>
      <c r="BG270">
        <v>307.66666666666703</v>
      </c>
      <c r="BH270">
        <v>282.79166666666703</v>
      </c>
      <c r="BI270">
        <v>276.25</v>
      </c>
      <c r="BJ270">
        <v>227.041666666667</v>
      </c>
      <c r="BK270">
        <v>204.083333333333</v>
      </c>
      <c r="BL270">
        <v>182.875</v>
      </c>
      <c r="BM270">
        <v>171</v>
      </c>
      <c r="BN270">
        <v>149.541666666667</v>
      </c>
      <c r="BO270">
        <v>141.25</v>
      </c>
      <c r="BP270">
        <v>126.125</v>
      </c>
      <c r="BQ270">
        <v>114.416666666667</v>
      </c>
      <c r="BR270">
        <v>104.25</v>
      </c>
      <c r="BS270">
        <v>71.9166666666667</v>
      </c>
      <c r="BT270">
        <v>49.7083333333333</v>
      </c>
      <c r="BU270">
        <v>29.7916666666667</v>
      </c>
      <c r="BV270">
        <v>15.75</v>
      </c>
      <c r="BW270">
        <v>6.125</v>
      </c>
      <c r="BX270">
        <v>2.125</v>
      </c>
      <c r="BY270">
        <v>0.875</v>
      </c>
      <c r="BZ270">
        <v>8.3333333333333301E-2</v>
      </c>
      <c r="CA270">
        <v>0</v>
      </c>
      <c r="CB270">
        <v>0</v>
      </c>
      <c r="CC270">
        <v>0</v>
      </c>
      <c r="CD270">
        <v>0</v>
      </c>
    </row>
    <row r="271" spans="1:82" x14ac:dyDescent="0.25">
      <c r="A271" t="s">
        <v>273</v>
      </c>
      <c r="B271">
        <v>0</v>
      </c>
      <c r="C271">
        <v>0</v>
      </c>
      <c r="D271">
        <v>0</v>
      </c>
      <c r="E271">
        <v>0</v>
      </c>
      <c r="F271">
        <v>0</v>
      </c>
      <c r="G271">
        <v>0</v>
      </c>
      <c r="H271">
        <v>0</v>
      </c>
      <c r="I271">
        <v>0</v>
      </c>
      <c r="J271">
        <v>0</v>
      </c>
      <c r="K271">
        <v>0</v>
      </c>
      <c r="L271">
        <v>0</v>
      </c>
      <c r="M271">
        <v>0</v>
      </c>
      <c r="N271">
        <v>0</v>
      </c>
      <c r="O271">
        <v>0</v>
      </c>
      <c r="P271">
        <v>0</v>
      </c>
      <c r="Q271">
        <v>0</v>
      </c>
      <c r="R271">
        <v>0</v>
      </c>
      <c r="S271">
        <v>0</v>
      </c>
      <c r="T271">
        <v>0</v>
      </c>
      <c r="U271">
        <v>0</v>
      </c>
      <c r="V271">
        <v>0</v>
      </c>
      <c r="W271">
        <v>0</v>
      </c>
      <c r="X271">
        <v>0</v>
      </c>
      <c r="Y271">
        <v>0.25</v>
      </c>
      <c r="Z271">
        <v>0.20833333333333301</v>
      </c>
      <c r="AA271">
        <v>0.33333333333333298</v>
      </c>
      <c r="AB271">
        <v>0.25</v>
      </c>
      <c r="AC271">
        <v>0.95833333333333304</v>
      </c>
      <c r="AD271">
        <v>1.5833333333333299</v>
      </c>
      <c r="AE271">
        <v>3.9583333333333299</v>
      </c>
      <c r="AF271">
        <v>8.0833333333333304</v>
      </c>
      <c r="AG271">
        <v>19.75</v>
      </c>
      <c r="AH271">
        <v>33</v>
      </c>
      <c r="AI271">
        <v>41.3333333333333</v>
      </c>
      <c r="AJ271">
        <v>53.2916666666667</v>
      </c>
      <c r="AK271">
        <v>71.7083333333333</v>
      </c>
      <c r="AL271">
        <v>94</v>
      </c>
      <c r="AM271">
        <v>119.958333333333</v>
      </c>
      <c r="AN271">
        <v>141.333333333333</v>
      </c>
      <c r="AO271">
        <v>165.125</v>
      </c>
      <c r="AP271">
        <v>182.625</v>
      </c>
      <c r="AQ271">
        <v>214.875</v>
      </c>
      <c r="AR271">
        <v>215.041666666667</v>
      </c>
      <c r="AS271">
        <v>220.75</v>
      </c>
      <c r="AT271">
        <v>221.458333333333</v>
      </c>
      <c r="AU271">
        <v>232.583333333333</v>
      </c>
      <c r="AV271">
        <v>247.166666666667</v>
      </c>
      <c r="AW271">
        <v>244.583333333333</v>
      </c>
      <c r="AX271">
        <v>258.04166666666703</v>
      </c>
      <c r="AY271">
        <v>265.66666666666703</v>
      </c>
      <c r="AZ271">
        <v>302.91666666666703</v>
      </c>
      <c r="BA271">
        <v>284.58333333333297</v>
      </c>
      <c r="BB271">
        <v>293.16666666666703</v>
      </c>
      <c r="BC271">
        <v>300.91666666666703</v>
      </c>
      <c r="BD271">
        <v>321.625</v>
      </c>
      <c r="BE271">
        <v>331.95833333333297</v>
      </c>
      <c r="BF271">
        <v>368.91666666666703</v>
      </c>
      <c r="BG271">
        <v>404.70833333333297</v>
      </c>
      <c r="BH271">
        <v>426.79166666666703</v>
      </c>
      <c r="BI271">
        <v>427.70833333333297</v>
      </c>
      <c r="BJ271">
        <v>347.41666666666703</v>
      </c>
      <c r="BK271">
        <v>300.25</v>
      </c>
      <c r="BL271">
        <v>259.45833333333297</v>
      </c>
      <c r="BM271">
        <v>236.666666666667</v>
      </c>
      <c r="BN271">
        <v>211.666666666667</v>
      </c>
      <c r="BO271">
        <v>175.875</v>
      </c>
      <c r="BP271">
        <v>150.666666666667</v>
      </c>
      <c r="BQ271">
        <v>128.875</v>
      </c>
      <c r="BR271">
        <v>123.666666666667</v>
      </c>
      <c r="BS271">
        <v>95.6666666666667</v>
      </c>
      <c r="BT271">
        <v>78.0416666666667</v>
      </c>
      <c r="BU271">
        <v>57.7083333333333</v>
      </c>
      <c r="BV271">
        <v>39.4166666666667</v>
      </c>
      <c r="BW271">
        <v>20.625</v>
      </c>
      <c r="BX271">
        <v>8.2916666666666696</v>
      </c>
      <c r="BY271">
        <v>3.4166666666666701</v>
      </c>
      <c r="BZ271">
        <v>0.95833333333333304</v>
      </c>
      <c r="CA271">
        <v>0.125</v>
      </c>
      <c r="CB271">
        <v>0</v>
      </c>
      <c r="CC271">
        <v>0</v>
      </c>
      <c r="CD271">
        <v>0</v>
      </c>
    </row>
    <row r="272" spans="1:82" x14ac:dyDescent="0.25">
      <c r="A272" t="s">
        <v>270</v>
      </c>
      <c r="B272">
        <v>0</v>
      </c>
      <c r="C272">
        <v>0</v>
      </c>
      <c r="D272">
        <v>0</v>
      </c>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0.20833333333333301</v>
      </c>
      <c r="AB272">
        <v>0.25</v>
      </c>
      <c r="AC272">
        <v>0.41666666666666702</v>
      </c>
      <c r="AD272">
        <v>0.375</v>
      </c>
      <c r="AE272">
        <v>0.79166666666666696</v>
      </c>
      <c r="AF272">
        <v>1.5416666666666701</v>
      </c>
      <c r="AG272">
        <v>5.5833333333333304</v>
      </c>
      <c r="AH272">
        <v>11.75</v>
      </c>
      <c r="AI272">
        <v>18.3333333333333</v>
      </c>
      <c r="AJ272">
        <v>23.6666666666667</v>
      </c>
      <c r="AK272">
        <v>38</v>
      </c>
      <c r="AL272">
        <v>52.2083333333333</v>
      </c>
      <c r="AM272">
        <v>75.0416666666667</v>
      </c>
      <c r="AN272">
        <v>92.5416666666667</v>
      </c>
      <c r="AO272">
        <v>113.583333333333</v>
      </c>
      <c r="AP272">
        <v>135.75</v>
      </c>
      <c r="AQ272">
        <v>177.333333333333</v>
      </c>
      <c r="AR272">
        <v>186.791666666667</v>
      </c>
      <c r="AS272">
        <v>202.5</v>
      </c>
      <c r="AT272">
        <v>207.041666666667</v>
      </c>
      <c r="AU272">
        <v>214.166666666667</v>
      </c>
      <c r="AV272">
        <v>216.541666666667</v>
      </c>
      <c r="AW272">
        <v>234.041666666667</v>
      </c>
      <c r="AX272">
        <v>241.958333333333</v>
      </c>
      <c r="AY272">
        <v>254.916666666667</v>
      </c>
      <c r="AZ272">
        <v>298.79166666666703</v>
      </c>
      <c r="BA272">
        <v>292</v>
      </c>
      <c r="BB272">
        <v>308.20833333333297</v>
      </c>
      <c r="BC272">
        <v>311.70833333333297</v>
      </c>
      <c r="BD272">
        <v>329.16666666666703</v>
      </c>
      <c r="BE272">
        <v>357</v>
      </c>
      <c r="BF272">
        <v>383.79166666666703</v>
      </c>
      <c r="BG272">
        <v>451.45833333333297</v>
      </c>
      <c r="BH272">
        <v>498.5</v>
      </c>
      <c r="BI272">
        <v>512.54166666666697</v>
      </c>
      <c r="BJ272">
        <v>401.58333333333297</v>
      </c>
      <c r="BK272">
        <v>334.45833333333297</v>
      </c>
      <c r="BL272">
        <v>291.83333333333297</v>
      </c>
      <c r="BM272">
        <v>256.54166666666703</v>
      </c>
      <c r="BN272">
        <v>236.375</v>
      </c>
      <c r="BO272">
        <v>197.75</v>
      </c>
      <c r="BP272">
        <v>169.5</v>
      </c>
      <c r="BQ272">
        <v>153.958333333333</v>
      </c>
      <c r="BR272">
        <v>140.291666666667</v>
      </c>
      <c r="BS272">
        <v>110.166666666667</v>
      </c>
      <c r="BT272">
        <v>92.6666666666667</v>
      </c>
      <c r="BU272">
        <v>64.8333333333333</v>
      </c>
      <c r="BV272">
        <v>37.75</v>
      </c>
      <c r="BW272">
        <v>16.0833333333333</v>
      </c>
      <c r="BX272">
        <v>5.5416666666666696</v>
      </c>
      <c r="BY272">
        <v>1.5833333333333299</v>
      </c>
      <c r="BZ272">
        <v>0.58333333333333304</v>
      </c>
      <c r="CA272">
        <v>0</v>
      </c>
      <c r="CB272">
        <v>0</v>
      </c>
      <c r="CC272">
        <v>0</v>
      </c>
      <c r="CD272">
        <v>0</v>
      </c>
    </row>
    <row r="273" spans="1:82" x14ac:dyDescent="0.25">
      <c r="A273" t="s">
        <v>301</v>
      </c>
      <c r="B273">
        <v>0</v>
      </c>
      <c r="C273">
        <v>0</v>
      </c>
      <c r="D273">
        <v>0</v>
      </c>
      <c r="E273">
        <v>0</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0.41666666666666702</v>
      </c>
      <c r="AF273">
        <v>0.29166666666666702</v>
      </c>
      <c r="AG273">
        <v>0.91666666666666696</v>
      </c>
      <c r="AH273">
        <v>4.75</v>
      </c>
      <c r="AI273">
        <v>5.25</v>
      </c>
      <c r="AJ273">
        <v>10.1666666666667</v>
      </c>
      <c r="AK273">
        <v>17.5833333333333</v>
      </c>
      <c r="AL273">
        <v>27.5833333333333</v>
      </c>
      <c r="AM273">
        <v>43.6666666666667</v>
      </c>
      <c r="AN273">
        <v>61.25</v>
      </c>
      <c r="AO273">
        <v>80.1666666666667</v>
      </c>
      <c r="AP273">
        <v>101.541666666667</v>
      </c>
      <c r="AQ273">
        <v>141</v>
      </c>
      <c r="AR273">
        <v>151.916666666667</v>
      </c>
      <c r="AS273">
        <v>167.833333333333</v>
      </c>
      <c r="AT273">
        <v>184.875</v>
      </c>
      <c r="AU273">
        <v>203.875</v>
      </c>
      <c r="AV273">
        <v>211.708333333333</v>
      </c>
      <c r="AW273">
        <v>229.208333333333</v>
      </c>
      <c r="AX273">
        <v>241.75</v>
      </c>
      <c r="AY273">
        <v>260.08333333333297</v>
      </c>
      <c r="AZ273">
        <v>317.375</v>
      </c>
      <c r="BA273">
        <v>313.70833333333297</v>
      </c>
      <c r="BB273">
        <v>349.41666666666703</v>
      </c>
      <c r="BC273">
        <v>365.91666666666703</v>
      </c>
      <c r="BD273">
        <v>361.91666666666703</v>
      </c>
      <c r="BE273">
        <v>379.41666666666703</v>
      </c>
      <c r="BF273">
        <v>403.41666666666703</v>
      </c>
      <c r="BG273">
        <v>434.375</v>
      </c>
      <c r="BH273">
        <v>571.29166666666697</v>
      </c>
      <c r="BI273">
        <v>740.45833333333303</v>
      </c>
      <c r="BJ273">
        <v>534.95833333333303</v>
      </c>
      <c r="BK273">
        <v>375.33333333333297</v>
      </c>
      <c r="BL273">
        <v>304.25</v>
      </c>
      <c r="BM273">
        <v>279.66666666666703</v>
      </c>
      <c r="BN273">
        <v>250.291666666667</v>
      </c>
      <c r="BO273">
        <v>207.583333333333</v>
      </c>
      <c r="BP273">
        <v>162.875</v>
      </c>
      <c r="BQ273">
        <v>113.375</v>
      </c>
      <c r="BR273">
        <v>81.3333333333333</v>
      </c>
      <c r="BS273">
        <v>37.5833333333333</v>
      </c>
      <c r="BT273">
        <v>18.125</v>
      </c>
      <c r="BU273">
        <v>6.6666666666666696</v>
      </c>
      <c r="BV273">
        <v>2.8333333333333299</v>
      </c>
      <c r="BW273">
        <v>1.2916666666666701</v>
      </c>
      <c r="BX273">
        <v>0.58333333333333304</v>
      </c>
      <c r="BY273">
        <v>0.125</v>
      </c>
      <c r="BZ273">
        <v>0</v>
      </c>
      <c r="CA273">
        <v>0</v>
      </c>
      <c r="CB273">
        <v>0</v>
      </c>
      <c r="CC273">
        <v>0</v>
      </c>
      <c r="CD273">
        <v>0</v>
      </c>
    </row>
    <row r="274" spans="1:82" x14ac:dyDescent="0.25">
      <c r="A274" t="s">
        <v>284</v>
      </c>
      <c r="B274">
        <v>0</v>
      </c>
      <c r="C274">
        <v>0</v>
      </c>
      <c r="D274">
        <v>0</v>
      </c>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0.20833333333333301</v>
      </c>
      <c r="AJ274">
        <v>0.25</v>
      </c>
      <c r="AK274">
        <v>1</v>
      </c>
      <c r="AL274">
        <v>1.125</v>
      </c>
      <c r="AM274">
        <v>2.7083333333333299</v>
      </c>
      <c r="AN274">
        <v>4.8333333333333304</v>
      </c>
      <c r="AO274">
        <v>7.2083333333333304</v>
      </c>
      <c r="AP274">
        <v>13.3333333333333</v>
      </c>
      <c r="AQ274">
        <v>18.3333333333333</v>
      </c>
      <c r="AR274">
        <v>28.125</v>
      </c>
      <c r="AS274">
        <v>42.6666666666667</v>
      </c>
      <c r="AT274">
        <v>61.7916666666667</v>
      </c>
      <c r="AU274">
        <v>76.8333333333333</v>
      </c>
      <c r="AV274">
        <v>97.9583333333333</v>
      </c>
      <c r="AW274">
        <v>114.666666666667</v>
      </c>
      <c r="AX274">
        <v>144.75</v>
      </c>
      <c r="AY274">
        <v>162.75</v>
      </c>
      <c r="AZ274">
        <v>207.666666666667</v>
      </c>
      <c r="BA274">
        <v>231</v>
      </c>
      <c r="BB274">
        <v>263.33333333333297</v>
      </c>
      <c r="BC274">
        <v>320.45833333333297</v>
      </c>
      <c r="BD274">
        <v>390.625</v>
      </c>
      <c r="BE274">
        <v>432.5</v>
      </c>
      <c r="BF274">
        <v>448.70833333333297</v>
      </c>
      <c r="BG274">
        <v>458.25</v>
      </c>
      <c r="BH274">
        <v>525.16666666666697</v>
      </c>
      <c r="BI274">
        <v>780.75</v>
      </c>
      <c r="BJ274">
        <v>859.5</v>
      </c>
      <c r="BK274">
        <v>740.33333333333303</v>
      </c>
      <c r="BL274">
        <v>512.66666666666697</v>
      </c>
      <c r="BM274">
        <v>404.29166666666703</v>
      </c>
      <c r="BN274">
        <v>364.08333333333297</v>
      </c>
      <c r="BO274">
        <v>350.29166666666703</v>
      </c>
      <c r="BP274">
        <v>279.41666666666703</v>
      </c>
      <c r="BQ274">
        <v>212.708333333333</v>
      </c>
      <c r="BR274">
        <v>130.125</v>
      </c>
      <c r="BS274">
        <v>50.0833333333333</v>
      </c>
      <c r="BT274">
        <v>13.625</v>
      </c>
      <c r="BU274">
        <v>4.0416666666666696</v>
      </c>
      <c r="BV274">
        <v>1.4583333333333299</v>
      </c>
      <c r="BW274">
        <v>0.33333333333333298</v>
      </c>
      <c r="BX274">
        <v>4.1666666666666699E-2</v>
      </c>
      <c r="BY274">
        <v>0</v>
      </c>
      <c r="BZ274">
        <v>0</v>
      </c>
      <c r="CA274">
        <v>0</v>
      </c>
      <c r="CB274">
        <v>0</v>
      </c>
      <c r="CC274">
        <v>0</v>
      </c>
      <c r="CD274">
        <v>0</v>
      </c>
    </row>
    <row r="275" spans="1:82" x14ac:dyDescent="0.25">
      <c r="A275" t="s">
        <v>292</v>
      </c>
      <c r="B275">
        <v>0</v>
      </c>
      <c r="C275">
        <v>0</v>
      </c>
      <c r="D275">
        <v>0</v>
      </c>
      <c r="E275">
        <v>0</v>
      </c>
      <c r="F275">
        <v>0</v>
      </c>
      <c r="G275">
        <v>0</v>
      </c>
      <c r="H275">
        <v>0</v>
      </c>
      <c r="I275">
        <v>0</v>
      </c>
      <c r="J275">
        <v>0</v>
      </c>
      <c r="K275">
        <v>0</v>
      </c>
      <c r="L275">
        <v>0</v>
      </c>
      <c r="M275">
        <v>0</v>
      </c>
      <c r="N275">
        <v>0</v>
      </c>
      <c r="O275">
        <v>0</v>
      </c>
      <c r="P275">
        <v>0</v>
      </c>
      <c r="Q275">
        <v>0</v>
      </c>
      <c r="R275">
        <v>0</v>
      </c>
      <c r="S275">
        <v>0</v>
      </c>
      <c r="T275">
        <v>0</v>
      </c>
      <c r="U275">
        <v>0</v>
      </c>
      <c r="V275">
        <v>0</v>
      </c>
      <c r="W275">
        <v>0</v>
      </c>
      <c r="X275">
        <v>0.20833333333333301</v>
      </c>
      <c r="Y275">
        <v>0.16666666666666699</v>
      </c>
      <c r="Z275">
        <v>0.29166666666666702</v>
      </c>
      <c r="AA275">
        <v>0.25</v>
      </c>
      <c r="AB275">
        <v>0.54166666666666696</v>
      </c>
      <c r="AC275">
        <v>1.25</v>
      </c>
      <c r="AD275">
        <v>2.6666666666666701</v>
      </c>
      <c r="AE275">
        <v>5.4583333333333304</v>
      </c>
      <c r="AF275">
        <v>11.7083333333333</v>
      </c>
      <c r="AG275">
        <v>20.6666666666667</v>
      </c>
      <c r="AH275">
        <v>36.8333333333333</v>
      </c>
      <c r="AI275">
        <v>45.4583333333333</v>
      </c>
      <c r="AJ275">
        <v>60.25</v>
      </c>
      <c r="AK275">
        <v>80.125</v>
      </c>
      <c r="AL275">
        <v>104.458333333333</v>
      </c>
      <c r="AM275">
        <v>129.375</v>
      </c>
      <c r="AN275">
        <v>153.333333333333</v>
      </c>
      <c r="AO275">
        <v>168.291666666667</v>
      </c>
      <c r="AP275">
        <v>189.458333333333</v>
      </c>
      <c r="AQ275">
        <v>220.083333333333</v>
      </c>
      <c r="AR275">
        <v>220.125</v>
      </c>
      <c r="AS275">
        <v>225.875</v>
      </c>
      <c r="AT275">
        <v>225.5</v>
      </c>
      <c r="AU275">
        <v>238.291666666667</v>
      </c>
      <c r="AV275">
        <v>246.208333333333</v>
      </c>
      <c r="AW275">
        <v>251.375</v>
      </c>
      <c r="AX275">
        <v>258.54166666666703</v>
      </c>
      <c r="AY275">
        <v>264.45833333333297</v>
      </c>
      <c r="AZ275">
        <v>308.625</v>
      </c>
      <c r="BA275">
        <v>281.58333333333297</v>
      </c>
      <c r="BB275">
        <v>287.54166666666703</v>
      </c>
      <c r="BC275">
        <v>295.04166666666703</v>
      </c>
      <c r="BD275">
        <v>310.875</v>
      </c>
      <c r="BE275">
        <v>324.25</v>
      </c>
      <c r="BF275">
        <v>358.375</v>
      </c>
      <c r="BG275">
        <v>389.95833333333297</v>
      </c>
      <c r="BH275">
        <v>406.20833333333297</v>
      </c>
      <c r="BI275">
        <v>422.04166666666703</v>
      </c>
      <c r="BJ275">
        <v>339.08333333333297</v>
      </c>
      <c r="BK275">
        <v>298.33333333333297</v>
      </c>
      <c r="BL275">
        <v>261.95833333333297</v>
      </c>
      <c r="BM275">
        <v>231.916666666667</v>
      </c>
      <c r="BN275">
        <v>206.708333333333</v>
      </c>
      <c r="BO275">
        <v>174.25</v>
      </c>
      <c r="BP275">
        <v>151.916666666667</v>
      </c>
      <c r="BQ275">
        <v>133.458333333333</v>
      </c>
      <c r="BR275">
        <v>120.625</v>
      </c>
      <c r="BS275">
        <v>92.375</v>
      </c>
      <c r="BT275">
        <v>75.75</v>
      </c>
      <c r="BU275">
        <v>56.2083333333333</v>
      </c>
      <c r="BV275">
        <v>37.5833333333333</v>
      </c>
      <c r="BW275">
        <v>20.75</v>
      </c>
      <c r="BX275">
        <v>8.875</v>
      </c>
      <c r="BY275">
        <v>3</v>
      </c>
      <c r="BZ275">
        <v>1.3333333333333299</v>
      </c>
      <c r="CA275">
        <v>0.125</v>
      </c>
      <c r="CB275">
        <v>0</v>
      </c>
      <c r="CC275">
        <v>0</v>
      </c>
      <c r="CD275">
        <v>0</v>
      </c>
    </row>
    <row r="276" spans="1:82" x14ac:dyDescent="0.25">
      <c r="A276" t="s">
        <v>297</v>
      </c>
      <c r="B276">
        <v>0</v>
      </c>
      <c r="C276">
        <v>0</v>
      </c>
      <c r="D276">
        <v>0</v>
      </c>
      <c r="E276">
        <v>0</v>
      </c>
      <c r="F276">
        <v>0</v>
      </c>
      <c r="G276">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0.25</v>
      </c>
      <c r="AB276">
        <v>0.16666666666666699</v>
      </c>
      <c r="AC276">
        <v>0.33333333333333298</v>
      </c>
      <c r="AD276">
        <v>0.29166666666666702</v>
      </c>
      <c r="AE276">
        <v>1</v>
      </c>
      <c r="AF276">
        <v>1.2083333333333299</v>
      </c>
      <c r="AG276">
        <v>4.2916666666666696</v>
      </c>
      <c r="AH276">
        <v>9.875</v>
      </c>
      <c r="AI276">
        <v>17.2083333333333</v>
      </c>
      <c r="AJ276">
        <v>24.5</v>
      </c>
      <c r="AK276">
        <v>36.4166666666667</v>
      </c>
      <c r="AL276">
        <v>51.2916666666667</v>
      </c>
      <c r="AM276">
        <v>74.0416666666667</v>
      </c>
      <c r="AN276">
        <v>88.7083333333333</v>
      </c>
      <c r="AO276">
        <v>113</v>
      </c>
      <c r="AP276">
        <v>135.791666666667</v>
      </c>
      <c r="AQ276">
        <v>173.666666666667</v>
      </c>
      <c r="AR276">
        <v>189.875</v>
      </c>
      <c r="AS276">
        <v>197.375</v>
      </c>
      <c r="AT276">
        <v>203.875</v>
      </c>
      <c r="AU276">
        <v>208.208333333333</v>
      </c>
      <c r="AV276">
        <v>213.458333333333</v>
      </c>
      <c r="AW276">
        <v>234.625</v>
      </c>
      <c r="AX276">
        <v>254.916666666667</v>
      </c>
      <c r="AY276">
        <v>260.66666666666703</v>
      </c>
      <c r="AZ276">
        <v>300.625</v>
      </c>
      <c r="BA276">
        <v>297.375</v>
      </c>
      <c r="BB276">
        <v>304.91666666666703</v>
      </c>
      <c r="BC276">
        <v>321.375</v>
      </c>
      <c r="BD276">
        <v>342.33333333333297</v>
      </c>
      <c r="BE276">
        <v>360.70833333333297</v>
      </c>
      <c r="BF276">
        <v>388.29166666666703</v>
      </c>
      <c r="BG276">
        <v>461.66666666666703</v>
      </c>
      <c r="BH276">
        <v>532.20833333333303</v>
      </c>
      <c r="BI276">
        <v>540.95833333333303</v>
      </c>
      <c r="BJ276">
        <v>413.66666666666703</v>
      </c>
      <c r="BK276">
        <v>336.70833333333297</v>
      </c>
      <c r="BL276">
        <v>287.20833333333297</v>
      </c>
      <c r="BM276">
        <v>249.166666666667</v>
      </c>
      <c r="BN276">
        <v>232.625</v>
      </c>
      <c r="BO276">
        <v>192.208333333333</v>
      </c>
      <c r="BP276">
        <v>169.916666666667</v>
      </c>
      <c r="BQ276">
        <v>140.958333333333</v>
      </c>
      <c r="BR276">
        <v>133.458333333333</v>
      </c>
      <c r="BS276">
        <v>97.1666666666667</v>
      </c>
      <c r="BT276">
        <v>72.3333333333333</v>
      </c>
      <c r="BU276">
        <v>46.0416666666667</v>
      </c>
      <c r="BV276">
        <v>24.5416666666667</v>
      </c>
      <c r="BW276">
        <v>12.375</v>
      </c>
      <c r="BX276">
        <v>4.375</v>
      </c>
      <c r="BY276">
        <v>1.4583333333333299</v>
      </c>
      <c r="BZ276">
        <v>0.25</v>
      </c>
      <c r="CA276">
        <v>4.1666666666666699E-2</v>
      </c>
      <c r="CB276">
        <v>0</v>
      </c>
      <c r="CC276">
        <v>0</v>
      </c>
      <c r="CD276">
        <v>0</v>
      </c>
    </row>
    <row r="277" spans="1:82" x14ac:dyDescent="0.25">
      <c r="A277" t="s">
        <v>308</v>
      </c>
      <c r="B277">
        <v>0</v>
      </c>
      <c r="C277">
        <v>0</v>
      </c>
      <c r="D277">
        <v>0</v>
      </c>
      <c r="E277">
        <v>0</v>
      </c>
      <c r="F277">
        <v>0</v>
      </c>
      <c r="G277">
        <v>0</v>
      </c>
      <c r="H277">
        <v>0</v>
      </c>
      <c r="I277">
        <v>0</v>
      </c>
      <c r="J277">
        <v>0</v>
      </c>
      <c r="K277">
        <v>0</v>
      </c>
      <c r="L277">
        <v>0</v>
      </c>
      <c r="M277">
        <v>0</v>
      </c>
      <c r="N277">
        <v>0</v>
      </c>
      <c r="O277">
        <v>0</v>
      </c>
      <c r="P277">
        <v>0</v>
      </c>
      <c r="Q277">
        <v>0</v>
      </c>
      <c r="R277">
        <v>0</v>
      </c>
      <c r="S277">
        <v>0</v>
      </c>
      <c r="T277">
        <v>0</v>
      </c>
      <c r="U277">
        <v>0</v>
      </c>
      <c r="V277">
        <v>0</v>
      </c>
      <c r="W277">
        <v>0</v>
      </c>
      <c r="X277">
        <v>0</v>
      </c>
      <c r="Y277">
        <v>0</v>
      </c>
      <c r="Z277">
        <v>0.125</v>
      </c>
      <c r="AA277">
        <v>0.29166666666666702</v>
      </c>
      <c r="AB277">
        <v>8.3333333333333301E-2</v>
      </c>
      <c r="AC277">
        <v>0.16666666666666699</v>
      </c>
      <c r="AD277">
        <v>0.25</v>
      </c>
      <c r="AE277">
        <v>0.91666666666666696</v>
      </c>
      <c r="AF277">
        <v>1.2083333333333299</v>
      </c>
      <c r="AG277">
        <v>3.375</v>
      </c>
      <c r="AH277">
        <v>8.25</v>
      </c>
      <c r="AI277">
        <v>14.375</v>
      </c>
      <c r="AJ277">
        <v>21.4166666666667</v>
      </c>
      <c r="AK277">
        <v>32.75</v>
      </c>
      <c r="AL277">
        <v>47.5833333333333</v>
      </c>
      <c r="AM277">
        <v>68.9583333333333</v>
      </c>
      <c r="AN277">
        <v>89.2916666666667</v>
      </c>
      <c r="AO277">
        <v>111.291666666667</v>
      </c>
      <c r="AP277">
        <v>134.5</v>
      </c>
      <c r="AQ277">
        <v>165.541666666667</v>
      </c>
      <c r="AR277">
        <v>182.208333333333</v>
      </c>
      <c r="AS277">
        <v>195.833333333333</v>
      </c>
      <c r="AT277">
        <v>204.166666666667</v>
      </c>
      <c r="AU277">
        <v>209.125</v>
      </c>
      <c r="AV277">
        <v>217.625</v>
      </c>
      <c r="AW277">
        <v>238.958333333333</v>
      </c>
      <c r="AX277">
        <v>252.208333333333</v>
      </c>
      <c r="AY277">
        <v>264.45833333333297</v>
      </c>
      <c r="AZ277">
        <v>301.41666666666703</v>
      </c>
      <c r="BA277">
        <v>299.125</v>
      </c>
      <c r="BB277">
        <v>311.04166666666703</v>
      </c>
      <c r="BC277">
        <v>328.875</v>
      </c>
      <c r="BD277">
        <v>350.33333333333297</v>
      </c>
      <c r="BE277">
        <v>369.625</v>
      </c>
      <c r="BF277">
        <v>403.70833333333297</v>
      </c>
      <c r="BG277">
        <v>489.70833333333297</v>
      </c>
      <c r="BH277">
        <v>579.45833333333303</v>
      </c>
      <c r="BI277">
        <v>556.125</v>
      </c>
      <c r="BJ277">
        <v>391.91666666666703</v>
      </c>
      <c r="BK277">
        <v>312.58333333333297</v>
      </c>
      <c r="BL277">
        <v>271.20833333333297</v>
      </c>
      <c r="BM277">
        <v>235.25</v>
      </c>
      <c r="BN277">
        <v>216.833333333333</v>
      </c>
      <c r="BO277">
        <v>196.416666666667</v>
      </c>
      <c r="BP277">
        <v>169.708333333333</v>
      </c>
      <c r="BQ277">
        <v>151.125</v>
      </c>
      <c r="BR277">
        <v>129.958333333333</v>
      </c>
      <c r="BS277">
        <v>91.6666666666667</v>
      </c>
      <c r="BT277">
        <v>67.1666666666667</v>
      </c>
      <c r="BU277">
        <v>38.1666666666667</v>
      </c>
      <c r="BV277">
        <v>20.8333333333333</v>
      </c>
      <c r="BW277">
        <v>7.9583333333333304</v>
      </c>
      <c r="BX277">
        <v>3.7916666666666701</v>
      </c>
      <c r="BY277">
        <v>0.79166666666666696</v>
      </c>
      <c r="BZ277">
        <v>0.25</v>
      </c>
      <c r="CA277">
        <v>0</v>
      </c>
      <c r="CB277">
        <v>0</v>
      </c>
      <c r="CC277">
        <v>0</v>
      </c>
      <c r="CD277">
        <v>0</v>
      </c>
    </row>
    <row r="278" spans="1:82" x14ac:dyDescent="0.25">
      <c r="A278" t="s">
        <v>274</v>
      </c>
      <c r="B278">
        <v>0</v>
      </c>
      <c r="C278">
        <v>0</v>
      </c>
      <c r="D278">
        <v>0</v>
      </c>
      <c r="E278">
        <v>0</v>
      </c>
      <c r="F278">
        <v>0</v>
      </c>
      <c r="G278">
        <v>0</v>
      </c>
      <c r="H278">
        <v>0</v>
      </c>
      <c r="I278">
        <v>0</v>
      </c>
      <c r="J278">
        <v>0</v>
      </c>
      <c r="K278">
        <v>0</v>
      </c>
      <c r="L278">
        <v>0</v>
      </c>
      <c r="M278">
        <v>0</v>
      </c>
      <c r="N278">
        <v>0</v>
      </c>
      <c r="O278">
        <v>0</v>
      </c>
      <c r="P278">
        <v>0</v>
      </c>
      <c r="Q278">
        <v>0</v>
      </c>
      <c r="R278">
        <v>0</v>
      </c>
      <c r="S278">
        <v>0</v>
      </c>
      <c r="T278">
        <v>0</v>
      </c>
      <c r="U278">
        <v>0</v>
      </c>
      <c r="V278">
        <v>0</v>
      </c>
      <c r="W278">
        <v>0</v>
      </c>
      <c r="X278">
        <v>0</v>
      </c>
      <c r="Y278">
        <v>0</v>
      </c>
      <c r="Z278">
        <v>0</v>
      </c>
      <c r="AA278">
        <v>0</v>
      </c>
      <c r="AB278">
        <v>0</v>
      </c>
      <c r="AC278">
        <v>0</v>
      </c>
      <c r="AD278">
        <v>0</v>
      </c>
      <c r="AE278">
        <v>0</v>
      </c>
      <c r="AF278">
        <v>0</v>
      </c>
      <c r="AG278">
        <v>0</v>
      </c>
      <c r="AH278">
        <v>0</v>
      </c>
      <c r="AI278">
        <v>0</v>
      </c>
      <c r="AJ278">
        <v>0.20833333333333301</v>
      </c>
      <c r="AK278">
        <v>0.5</v>
      </c>
      <c r="AL278">
        <v>0.875</v>
      </c>
      <c r="AM278">
        <v>1.25</v>
      </c>
      <c r="AN278">
        <v>3.0416666666666701</v>
      </c>
      <c r="AO278">
        <v>3.2916666666666701</v>
      </c>
      <c r="AP278">
        <v>7.0416666666666696</v>
      </c>
      <c r="AQ278">
        <v>20.9583333333333</v>
      </c>
      <c r="AR278">
        <v>25.9166666666667</v>
      </c>
      <c r="AS278">
        <v>36.5833333333333</v>
      </c>
      <c r="AT278">
        <v>53.4583333333333</v>
      </c>
      <c r="AU278">
        <v>78.9166666666667</v>
      </c>
      <c r="AV278">
        <v>113.958333333333</v>
      </c>
      <c r="AW278">
        <v>139.666666666667</v>
      </c>
      <c r="AX278">
        <v>175.958333333333</v>
      </c>
      <c r="AY278">
        <v>224.375</v>
      </c>
      <c r="AZ278">
        <v>282.08333333333297</v>
      </c>
      <c r="BA278">
        <v>309.20833333333297</v>
      </c>
      <c r="BB278">
        <v>366</v>
      </c>
      <c r="BC278">
        <v>467.375</v>
      </c>
      <c r="BD278">
        <v>545.75</v>
      </c>
      <c r="BE278">
        <v>538.79166666666697</v>
      </c>
      <c r="BF278">
        <v>496.625</v>
      </c>
      <c r="BG278">
        <v>462.33333333333297</v>
      </c>
      <c r="BH278">
        <v>451.625</v>
      </c>
      <c r="BI278">
        <v>532.25</v>
      </c>
      <c r="BJ278">
        <v>597.75</v>
      </c>
      <c r="BK278">
        <v>1018.70833333333</v>
      </c>
      <c r="BL278">
        <v>998.29166666666697</v>
      </c>
      <c r="BM278">
        <v>577.875</v>
      </c>
      <c r="BN278">
        <v>195.291666666667</v>
      </c>
      <c r="BO278">
        <v>25.9583333333333</v>
      </c>
      <c r="BP278">
        <v>5.5416666666666696</v>
      </c>
      <c r="BQ278">
        <v>1.875</v>
      </c>
      <c r="BR278">
        <v>0.66666666666666696</v>
      </c>
      <c r="BS278">
        <v>0</v>
      </c>
      <c r="BT278">
        <v>0</v>
      </c>
      <c r="BU278">
        <v>0</v>
      </c>
      <c r="BV278">
        <v>0</v>
      </c>
      <c r="BW278">
        <v>0</v>
      </c>
      <c r="BX278">
        <v>0</v>
      </c>
      <c r="BY278">
        <v>0</v>
      </c>
      <c r="BZ278">
        <v>0</v>
      </c>
      <c r="CA278">
        <v>0</v>
      </c>
      <c r="CB278">
        <v>0</v>
      </c>
      <c r="CC278">
        <v>0</v>
      </c>
      <c r="CD278">
        <v>0</v>
      </c>
    </row>
    <row r="279" spans="1:82" x14ac:dyDescent="0.25">
      <c r="A279" t="s">
        <v>269</v>
      </c>
      <c r="B279">
        <v>0</v>
      </c>
      <c r="C279">
        <v>0</v>
      </c>
      <c r="D279">
        <v>0</v>
      </c>
      <c r="E279">
        <v>0</v>
      </c>
      <c r="F279">
        <v>0</v>
      </c>
      <c r="G279">
        <v>0</v>
      </c>
      <c r="H279">
        <v>0</v>
      </c>
      <c r="I279">
        <v>0</v>
      </c>
      <c r="J279">
        <v>0</v>
      </c>
      <c r="K279">
        <v>0</v>
      </c>
      <c r="L279">
        <v>0</v>
      </c>
      <c r="M279">
        <v>0</v>
      </c>
      <c r="N279">
        <v>0</v>
      </c>
      <c r="O279">
        <v>0</v>
      </c>
      <c r="P279">
        <v>0</v>
      </c>
      <c r="Q279">
        <v>0</v>
      </c>
      <c r="R279">
        <v>0</v>
      </c>
      <c r="S279">
        <v>0</v>
      </c>
      <c r="T279">
        <v>0</v>
      </c>
      <c r="U279">
        <v>0</v>
      </c>
      <c r="V279">
        <v>0</v>
      </c>
      <c r="W279">
        <v>0</v>
      </c>
      <c r="X279">
        <v>0.20833333333333301</v>
      </c>
      <c r="Y279">
        <v>0.16666666666666699</v>
      </c>
      <c r="Z279">
        <v>0.29166666666666702</v>
      </c>
      <c r="AA279">
        <v>0.25</v>
      </c>
      <c r="AB279">
        <v>0.54166666666666696</v>
      </c>
      <c r="AC279">
        <v>1.25</v>
      </c>
      <c r="AD279">
        <v>2.6666666666666701</v>
      </c>
      <c r="AE279">
        <v>5.4583333333333304</v>
      </c>
      <c r="AF279">
        <v>11.7083333333333</v>
      </c>
      <c r="AG279">
        <v>20.6666666666667</v>
      </c>
      <c r="AH279">
        <v>36.8333333333333</v>
      </c>
      <c r="AI279">
        <v>45.4583333333333</v>
      </c>
      <c r="AJ279">
        <v>60.25</v>
      </c>
      <c r="AK279">
        <v>80.125</v>
      </c>
      <c r="AL279">
        <v>104.458333333333</v>
      </c>
      <c r="AM279">
        <v>129.375</v>
      </c>
      <c r="AN279">
        <v>153.333333333333</v>
      </c>
      <c r="AO279">
        <v>168.291666666667</v>
      </c>
      <c r="AP279">
        <v>189.458333333333</v>
      </c>
      <c r="AQ279">
        <v>220.083333333333</v>
      </c>
      <c r="AR279">
        <v>220.125</v>
      </c>
      <c r="AS279">
        <v>225.875</v>
      </c>
      <c r="AT279">
        <v>225.5</v>
      </c>
      <c r="AU279">
        <v>238.291666666667</v>
      </c>
      <c r="AV279">
        <v>246.208333333333</v>
      </c>
      <c r="AW279">
        <v>251.375</v>
      </c>
      <c r="AX279">
        <v>258.54166666666703</v>
      </c>
      <c r="AY279">
        <v>264.45833333333297</v>
      </c>
      <c r="AZ279">
        <v>308.625</v>
      </c>
      <c r="BA279">
        <v>281.58333333333297</v>
      </c>
      <c r="BB279">
        <v>287.54166666666703</v>
      </c>
      <c r="BC279">
        <v>295.04166666666703</v>
      </c>
      <c r="BD279">
        <v>310.875</v>
      </c>
      <c r="BE279">
        <v>324.25</v>
      </c>
      <c r="BF279">
        <v>358.375</v>
      </c>
      <c r="BG279">
        <v>389.95833333333297</v>
      </c>
      <c r="BH279">
        <v>406.20833333333297</v>
      </c>
      <c r="BI279">
        <v>422.04166666666703</v>
      </c>
      <c r="BJ279">
        <v>339.08333333333297</v>
      </c>
      <c r="BK279">
        <v>298.33333333333297</v>
      </c>
      <c r="BL279">
        <v>261.95833333333297</v>
      </c>
      <c r="BM279">
        <v>231.916666666667</v>
      </c>
      <c r="BN279">
        <v>206.708333333333</v>
      </c>
      <c r="BO279">
        <v>174.25</v>
      </c>
      <c r="BP279">
        <v>151.916666666667</v>
      </c>
      <c r="BQ279">
        <v>133.458333333333</v>
      </c>
      <c r="BR279">
        <v>120.625</v>
      </c>
      <c r="BS279">
        <v>92.375</v>
      </c>
      <c r="BT279">
        <v>75.75</v>
      </c>
      <c r="BU279">
        <v>56.2083333333333</v>
      </c>
      <c r="BV279">
        <v>37.5833333333333</v>
      </c>
      <c r="BW279">
        <v>20.75</v>
      </c>
      <c r="BX279">
        <v>8.875</v>
      </c>
      <c r="BY279">
        <v>3</v>
      </c>
      <c r="BZ279">
        <v>1.3333333333333299</v>
      </c>
      <c r="CA279">
        <v>0.125</v>
      </c>
      <c r="CB279">
        <v>0</v>
      </c>
      <c r="CC279">
        <v>0</v>
      </c>
      <c r="CD279">
        <v>0</v>
      </c>
    </row>
    <row r="280" spans="1:82" x14ac:dyDescent="0.25">
      <c r="A280" t="s">
        <v>286</v>
      </c>
      <c r="B280">
        <v>0</v>
      </c>
      <c r="C280">
        <v>0</v>
      </c>
      <c r="D280">
        <v>0</v>
      </c>
      <c r="E280">
        <v>0</v>
      </c>
      <c r="F280">
        <v>0</v>
      </c>
      <c r="G280">
        <v>0</v>
      </c>
      <c r="H280">
        <v>0</v>
      </c>
      <c r="I280">
        <v>0</v>
      </c>
      <c r="J280">
        <v>0</v>
      </c>
      <c r="K280">
        <v>0</v>
      </c>
      <c r="L280">
        <v>0</v>
      </c>
      <c r="M280">
        <v>0</v>
      </c>
      <c r="N280">
        <v>0</v>
      </c>
      <c r="O280">
        <v>0</v>
      </c>
      <c r="P280">
        <v>0</v>
      </c>
      <c r="Q280">
        <v>0</v>
      </c>
      <c r="R280">
        <v>0</v>
      </c>
      <c r="S280">
        <v>0</v>
      </c>
      <c r="T280">
        <v>0</v>
      </c>
      <c r="U280">
        <v>0</v>
      </c>
      <c r="V280">
        <v>0</v>
      </c>
      <c r="W280">
        <v>0</v>
      </c>
      <c r="X280">
        <v>0.20833333333333301</v>
      </c>
      <c r="Y280">
        <v>0.16666666666666699</v>
      </c>
      <c r="Z280">
        <v>0.29166666666666702</v>
      </c>
      <c r="AA280">
        <v>0.25</v>
      </c>
      <c r="AB280">
        <v>0.54166666666666696</v>
      </c>
      <c r="AC280">
        <v>1.25</v>
      </c>
      <c r="AD280">
        <v>2.6666666666666701</v>
      </c>
      <c r="AE280">
        <v>5.4583333333333304</v>
      </c>
      <c r="AF280">
        <v>11.7083333333333</v>
      </c>
      <c r="AG280">
        <v>20.6666666666667</v>
      </c>
      <c r="AH280">
        <v>36.8333333333333</v>
      </c>
      <c r="AI280">
        <v>45.4583333333333</v>
      </c>
      <c r="AJ280">
        <v>60.25</v>
      </c>
      <c r="AK280">
        <v>80.125</v>
      </c>
      <c r="AL280">
        <v>104.458333333333</v>
      </c>
      <c r="AM280">
        <v>129.375</v>
      </c>
      <c r="AN280">
        <v>153.333333333333</v>
      </c>
      <c r="AO280">
        <v>168.291666666667</v>
      </c>
      <c r="AP280">
        <v>189.458333333333</v>
      </c>
      <c r="AQ280">
        <v>220.083333333333</v>
      </c>
      <c r="AR280">
        <v>220.125</v>
      </c>
      <c r="AS280">
        <v>225.875</v>
      </c>
      <c r="AT280">
        <v>225.5</v>
      </c>
      <c r="AU280">
        <v>238.291666666667</v>
      </c>
      <c r="AV280">
        <v>246.208333333333</v>
      </c>
      <c r="AW280">
        <v>251.375</v>
      </c>
      <c r="AX280">
        <v>258.54166666666703</v>
      </c>
      <c r="AY280">
        <v>264.45833333333297</v>
      </c>
      <c r="AZ280">
        <v>308.625</v>
      </c>
      <c r="BA280">
        <v>281.58333333333297</v>
      </c>
      <c r="BB280">
        <v>287.54166666666703</v>
      </c>
      <c r="BC280">
        <v>295.04166666666703</v>
      </c>
      <c r="BD280">
        <v>310.875</v>
      </c>
      <c r="BE280">
        <v>324.25</v>
      </c>
      <c r="BF280">
        <v>358.375</v>
      </c>
      <c r="BG280">
        <v>389.95833333333297</v>
      </c>
      <c r="BH280">
        <v>406.20833333333297</v>
      </c>
      <c r="BI280">
        <v>422.04166666666703</v>
      </c>
      <c r="BJ280">
        <v>339.08333333333297</v>
      </c>
      <c r="BK280">
        <v>298.33333333333297</v>
      </c>
      <c r="BL280">
        <v>261.95833333333297</v>
      </c>
      <c r="BM280">
        <v>231.916666666667</v>
      </c>
      <c r="BN280">
        <v>206.708333333333</v>
      </c>
      <c r="BO280">
        <v>174.25</v>
      </c>
      <c r="BP280">
        <v>151.916666666667</v>
      </c>
      <c r="BQ280">
        <v>133.458333333333</v>
      </c>
      <c r="BR280">
        <v>120.625</v>
      </c>
      <c r="BS280">
        <v>92.375</v>
      </c>
      <c r="BT280">
        <v>75.75</v>
      </c>
      <c r="BU280">
        <v>56.2083333333333</v>
      </c>
      <c r="BV280">
        <v>37.5833333333333</v>
      </c>
      <c r="BW280">
        <v>20.75</v>
      </c>
      <c r="BX280">
        <v>8.875</v>
      </c>
      <c r="BY280">
        <v>3</v>
      </c>
      <c r="BZ280">
        <v>1.3333333333333299</v>
      </c>
      <c r="CA280">
        <v>0.125</v>
      </c>
      <c r="CB280">
        <v>0</v>
      </c>
      <c r="CC280">
        <v>0</v>
      </c>
      <c r="CD280">
        <v>0</v>
      </c>
    </row>
    <row r="281" spans="1:82" x14ac:dyDescent="0.25">
      <c r="A281" t="s">
        <v>306</v>
      </c>
      <c r="B281">
        <v>0</v>
      </c>
      <c r="C281">
        <v>0</v>
      </c>
      <c r="D281">
        <v>0</v>
      </c>
      <c r="E281">
        <v>0</v>
      </c>
      <c r="F281">
        <v>0</v>
      </c>
      <c r="G281">
        <v>0</v>
      </c>
      <c r="H281">
        <v>0</v>
      </c>
      <c r="I281">
        <v>0</v>
      </c>
      <c r="J281">
        <v>0</v>
      </c>
      <c r="K281">
        <v>0</v>
      </c>
      <c r="L281">
        <v>0</v>
      </c>
      <c r="M281">
        <v>0</v>
      </c>
      <c r="N281">
        <v>0</v>
      </c>
      <c r="O281">
        <v>0</v>
      </c>
      <c r="P281">
        <v>0</v>
      </c>
      <c r="Q281">
        <v>0</v>
      </c>
      <c r="R281">
        <v>0</v>
      </c>
      <c r="S281">
        <v>0</v>
      </c>
      <c r="T281">
        <v>0</v>
      </c>
      <c r="U281">
        <v>0</v>
      </c>
      <c r="V281">
        <v>0</v>
      </c>
      <c r="W281">
        <v>0</v>
      </c>
      <c r="X281">
        <v>0</v>
      </c>
      <c r="Y281">
        <v>0</v>
      </c>
      <c r="Z281">
        <v>0</v>
      </c>
      <c r="AA281">
        <v>0</v>
      </c>
      <c r="AB281">
        <v>0</v>
      </c>
      <c r="AC281">
        <v>0</v>
      </c>
      <c r="AD281">
        <v>0</v>
      </c>
      <c r="AE281">
        <v>0</v>
      </c>
      <c r="AF281">
        <v>4.1666666666666699E-2</v>
      </c>
      <c r="AG281">
        <v>0.125</v>
      </c>
      <c r="AH281">
        <v>0.41666666666666702</v>
      </c>
      <c r="AI281">
        <v>0.375</v>
      </c>
      <c r="AJ281">
        <v>1.0833333333333299</v>
      </c>
      <c r="AK281">
        <v>2.6666666666666701</v>
      </c>
      <c r="AL281">
        <v>4.75</v>
      </c>
      <c r="AM281">
        <v>7.9166666666666696</v>
      </c>
      <c r="AN281">
        <v>11.1666666666667</v>
      </c>
      <c r="AO281">
        <v>18.1666666666667</v>
      </c>
      <c r="AP281">
        <v>27.4166666666667</v>
      </c>
      <c r="AQ281">
        <v>48.4583333333333</v>
      </c>
      <c r="AR281">
        <v>66.8333333333333</v>
      </c>
      <c r="AS281">
        <v>83.125</v>
      </c>
      <c r="AT281">
        <v>93.25</v>
      </c>
      <c r="AU281">
        <v>113.25</v>
      </c>
      <c r="AV281">
        <v>135.583333333333</v>
      </c>
      <c r="AW281">
        <v>153.833333333333</v>
      </c>
      <c r="AX281">
        <v>163.833333333333</v>
      </c>
      <c r="AY281">
        <v>192.166666666667</v>
      </c>
      <c r="AZ281">
        <v>233.666666666667</v>
      </c>
      <c r="BA281">
        <v>238.375</v>
      </c>
      <c r="BB281">
        <v>277.25</v>
      </c>
      <c r="BC281">
        <v>317.125</v>
      </c>
      <c r="BD281">
        <v>345.25</v>
      </c>
      <c r="BE281">
        <v>361.66666666666703</v>
      </c>
      <c r="BF281">
        <v>379.625</v>
      </c>
      <c r="BG281">
        <v>416.29166666666703</v>
      </c>
      <c r="BH281">
        <v>530.95833333333303</v>
      </c>
      <c r="BI281">
        <v>751.625</v>
      </c>
      <c r="BJ281">
        <v>673.04166666666697</v>
      </c>
      <c r="BK281">
        <v>537.54166666666697</v>
      </c>
      <c r="BL281">
        <v>439.5</v>
      </c>
      <c r="BM281">
        <v>373.16666666666703</v>
      </c>
      <c r="BN281">
        <v>333.375</v>
      </c>
      <c r="BO281">
        <v>296.83333333333297</v>
      </c>
      <c r="BP281">
        <v>271.91666666666703</v>
      </c>
      <c r="BQ281">
        <v>247.208333333333</v>
      </c>
      <c r="BR281">
        <v>224.875</v>
      </c>
      <c r="BS281">
        <v>158.666666666667</v>
      </c>
      <c r="BT281">
        <v>114.083333333333</v>
      </c>
      <c r="BU281">
        <v>67.4166666666667</v>
      </c>
      <c r="BV281">
        <v>30.75</v>
      </c>
      <c r="BW281">
        <v>10.3333333333333</v>
      </c>
      <c r="BX281">
        <v>3.1666666666666701</v>
      </c>
      <c r="BY281">
        <v>1.0416666666666701</v>
      </c>
      <c r="BZ281">
        <v>0.375</v>
      </c>
      <c r="CA281">
        <v>0.29166666666666702</v>
      </c>
      <c r="CB281">
        <v>8.3333333333333301E-2</v>
      </c>
      <c r="CC281">
        <v>4.1666666666666699E-2</v>
      </c>
      <c r="CD281">
        <v>0</v>
      </c>
    </row>
    <row r="282" spans="1:82" x14ac:dyDescent="0.25">
      <c r="A282" t="s">
        <v>272</v>
      </c>
      <c r="B282">
        <v>0</v>
      </c>
      <c r="C282">
        <v>0</v>
      </c>
      <c r="D282">
        <v>0</v>
      </c>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4.1666666666666699E-2</v>
      </c>
      <c r="Z282">
        <v>0.375</v>
      </c>
      <c r="AA282">
        <v>0.375</v>
      </c>
      <c r="AB282">
        <v>0.45833333333333298</v>
      </c>
      <c r="AC282">
        <v>0.625</v>
      </c>
      <c r="AD282">
        <v>0.45833333333333298</v>
      </c>
      <c r="AE282">
        <v>0.54166666666666696</v>
      </c>
      <c r="AF282">
        <v>1.0416666666666701</v>
      </c>
      <c r="AG282">
        <v>5.0416666666666696</v>
      </c>
      <c r="AH282">
        <v>22.8333333333333</v>
      </c>
      <c r="AI282">
        <v>38.6666666666667</v>
      </c>
      <c r="AJ282">
        <v>63.75</v>
      </c>
      <c r="AK282">
        <v>87.8333333333333</v>
      </c>
      <c r="AL282">
        <v>114.875</v>
      </c>
      <c r="AM282">
        <v>142</v>
      </c>
      <c r="AN282">
        <v>174.875</v>
      </c>
      <c r="AO282">
        <v>194.666666666667</v>
      </c>
      <c r="AP282">
        <v>216.416666666667</v>
      </c>
      <c r="AQ282">
        <v>258.16666666666703</v>
      </c>
      <c r="AR282">
        <v>247.666666666667</v>
      </c>
      <c r="AS282">
        <v>262.04166666666703</v>
      </c>
      <c r="AT282">
        <v>266.08333333333297</v>
      </c>
      <c r="AU282">
        <v>271.83333333333297</v>
      </c>
      <c r="AV282">
        <v>280.29166666666703</v>
      </c>
      <c r="AW282">
        <v>284.875</v>
      </c>
      <c r="AX282">
        <v>282.95833333333297</v>
      </c>
      <c r="AY282">
        <v>288.45833333333297</v>
      </c>
      <c r="AZ282">
        <v>308.20833333333297</v>
      </c>
      <c r="BA282">
        <v>285.66666666666703</v>
      </c>
      <c r="BB282">
        <v>284.45833333333297</v>
      </c>
      <c r="BC282">
        <v>292</v>
      </c>
      <c r="BD282">
        <v>319.29166666666703</v>
      </c>
      <c r="BE282">
        <v>335.79166666666703</v>
      </c>
      <c r="BF282">
        <v>360.79166666666703</v>
      </c>
      <c r="BG282">
        <v>353.04166666666703</v>
      </c>
      <c r="BH282">
        <v>337.29166666666703</v>
      </c>
      <c r="BI282">
        <v>325.54166666666703</v>
      </c>
      <c r="BJ282">
        <v>277</v>
      </c>
      <c r="BK282">
        <v>253.125</v>
      </c>
      <c r="BL282">
        <v>237.041666666667</v>
      </c>
      <c r="BM282">
        <v>210.541666666667</v>
      </c>
      <c r="BN282">
        <v>201.333333333333</v>
      </c>
      <c r="BO282">
        <v>181.583333333333</v>
      </c>
      <c r="BP282">
        <v>166.333333333333</v>
      </c>
      <c r="BQ282">
        <v>145.208333333333</v>
      </c>
      <c r="BR282">
        <v>137.416666666667</v>
      </c>
      <c r="BS282">
        <v>93.0416666666667</v>
      </c>
      <c r="BT282">
        <v>69.1666666666667</v>
      </c>
      <c r="BU282">
        <v>47.5416666666667</v>
      </c>
      <c r="BV282">
        <v>21.75</v>
      </c>
      <c r="BW282">
        <v>7.0833333333333304</v>
      </c>
      <c r="BX282">
        <v>2.4583333333333299</v>
      </c>
      <c r="BY282">
        <v>4.1666666666666699E-2</v>
      </c>
      <c r="BZ282">
        <v>0</v>
      </c>
      <c r="CA282">
        <v>0</v>
      </c>
      <c r="CB282">
        <v>0</v>
      </c>
      <c r="CC282">
        <v>0</v>
      </c>
      <c r="CD282">
        <v>0</v>
      </c>
    </row>
    <row r="283" spans="1:82" x14ac:dyDescent="0.25">
      <c r="A283" t="s">
        <v>271</v>
      </c>
      <c r="B283">
        <v>0</v>
      </c>
      <c r="C283">
        <v>0</v>
      </c>
      <c r="D283">
        <v>0</v>
      </c>
      <c r="E283">
        <v>0</v>
      </c>
      <c r="F283">
        <v>0</v>
      </c>
      <c r="G283">
        <v>0</v>
      </c>
      <c r="H283">
        <v>0</v>
      </c>
      <c r="I283">
        <v>0</v>
      </c>
      <c r="J283">
        <v>0</v>
      </c>
      <c r="K283">
        <v>0</v>
      </c>
      <c r="L283">
        <v>0</v>
      </c>
      <c r="M283">
        <v>0</v>
      </c>
      <c r="N283">
        <v>0</v>
      </c>
      <c r="O283">
        <v>0</v>
      </c>
      <c r="P283">
        <v>0</v>
      </c>
      <c r="Q283">
        <v>0</v>
      </c>
      <c r="R283">
        <v>0</v>
      </c>
      <c r="S283">
        <v>0</v>
      </c>
      <c r="T283">
        <v>0</v>
      </c>
      <c r="U283">
        <v>0</v>
      </c>
      <c r="V283">
        <v>0</v>
      </c>
      <c r="W283">
        <v>0</v>
      </c>
      <c r="X283">
        <v>0</v>
      </c>
      <c r="Y283">
        <v>0.375</v>
      </c>
      <c r="Z283">
        <v>0.25</v>
      </c>
      <c r="AA283">
        <v>0.33333333333333298</v>
      </c>
      <c r="AB283">
        <v>0.29166666666666702</v>
      </c>
      <c r="AC283">
        <v>1.2916666666666701</v>
      </c>
      <c r="AD283">
        <v>2.625</v>
      </c>
      <c r="AE283">
        <v>5.5</v>
      </c>
      <c r="AF283">
        <v>11.8333333333333</v>
      </c>
      <c r="AG283">
        <v>20.4166666666667</v>
      </c>
      <c r="AH283">
        <v>40.2916666666667</v>
      </c>
      <c r="AI283">
        <v>47.9583333333333</v>
      </c>
      <c r="AJ283">
        <v>66.6666666666667</v>
      </c>
      <c r="AK283">
        <v>81.75</v>
      </c>
      <c r="AL283">
        <v>109.458333333333</v>
      </c>
      <c r="AM283">
        <v>134.708333333333</v>
      </c>
      <c r="AN283">
        <v>150.666666666667</v>
      </c>
      <c r="AO283">
        <v>169.375</v>
      </c>
      <c r="AP283">
        <v>185.833333333333</v>
      </c>
      <c r="AQ283">
        <v>218.166666666667</v>
      </c>
      <c r="AR283">
        <v>218.833333333333</v>
      </c>
      <c r="AS283">
        <v>221.416666666667</v>
      </c>
      <c r="AT283">
        <v>226.458333333333</v>
      </c>
      <c r="AU283">
        <v>237.458333333333</v>
      </c>
      <c r="AV283">
        <v>241.875</v>
      </c>
      <c r="AW283">
        <v>244.708333333333</v>
      </c>
      <c r="AX283">
        <v>257.79166666666703</v>
      </c>
      <c r="AY283">
        <v>257.04166666666703</v>
      </c>
      <c r="AZ283">
        <v>299.29166666666703</v>
      </c>
      <c r="BA283">
        <v>272.33333333333297</v>
      </c>
      <c r="BB283">
        <v>275.91666666666703</v>
      </c>
      <c r="BC283">
        <v>286.125</v>
      </c>
      <c r="BD283">
        <v>293.125</v>
      </c>
      <c r="BE283">
        <v>315.58333333333297</v>
      </c>
      <c r="BF283">
        <v>339.83333333333297</v>
      </c>
      <c r="BG283">
        <v>373.95833333333297</v>
      </c>
      <c r="BH283">
        <v>384.54166666666703</v>
      </c>
      <c r="BI283">
        <v>406.5</v>
      </c>
      <c r="BJ283">
        <v>336.16666666666703</v>
      </c>
      <c r="BK283">
        <v>303.625</v>
      </c>
      <c r="BL283">
        <v>256.54166666666703</v>
      </c>
      <c r="BM283">
        <v>237.708333333333</v>
      </c>
      <c r="BN283">
        <v>210.875</v>
      </c>
      <c r="BO283">
        <v>192.583333333333</v>
      </c>
      <c r="BP283">
        <v>164.333333333333</v>
      </c>
      <c r="BQ283">
        <v>146.5</v>
      </c>
      <c r="BR283">
        <v>134.125</v>
      </c>
      <c r="BS283">
        <v>108.666666666667</v>
      </c>
      <c r="BT283">
        <v>87.4166666666667</v>
      </c>
      <c r="BU283">
        <v>71.1666666666667</v>
      </c>
      <c r="BV283">
        <v>51.125</v>
      </c>
      <c r="BW283">
        <v>31.125</v>
      </c>
      <c r="BX283">
        <v>18.7083333333333</v>
      </c>
      <c r="BY283">
        <v>5.75</v>
      </c>
      <c r="BZ283">
        <v>2.2916666666666701</v>
      </c>
      <c r="CA283">
        <v>0.70833333333333304</v>
      </c>
      <c r="CB283">
        <v>0</v>
      </c>
      <c r="CC283">
        <v>0</v>
      </c>
      <c r="CD283">
        <v>0</v>
      </c>
    </row>
    <row r="284" spans="1:82" x14ac:dyDescent="0.25">
      <c r="A284" t="s">
        <v>280</v>
      </c>
      <c r="B284">
        <v>0</v>
      </c>
      <c r="C284">
        <v>0</v>
      </c>
      <c r="D284">
        <v>0</v>
      </c>
      <c r="E284">
        <v>0</v>
      </c>
      <c r="F284">
        <v>0</v>
      </c>
      <c r="G284">
        <v>0</v>
      </c>
      <c r="H284">
        <v>0</v>
      </c>
      <c r="I284">
        <v>0</v>
      </c>
      <c r="J284">
        <v>0</v>
      </c>
      <c r="K284">
        <v>0</v>
      </c>
      <c r="L284">
        <v>0</v>
      </c>
      <c r="M284">
        <v>0</v>
      </c>
      <c r="N284">
        <v>0</v>
      </c>
      <c r="O284">
        <v>0</v>
      </c>
      <c r="P284">
        <v>0</v>
      </c>
      <c r="Q284">
        <v>0</v>
      </c>
      <c r="R284">
        <v>0</v>
      </c>
      <c r="S284">
        <v>0</v>
      </c>
      <c r="T284">
        <v>0</v>
      </c>
      <c r="U284">
        <v>0</v>
      </c>
      <c r="V284">
        <v>0</v>
      </c>
      <c r="W284">
        <v>0</v>
      </c>
      <c r="X284">
        <v>0.20833333333333301</v>
      </c>
      <c r="Y284">
        <v>0.16666666666666699</v>
      </c>
      <c r="Z284">
        <v>0.29166666666666702</v>
      </c>
      <c r="AA284">
        <v>0.25</v>
      </c>
      <c r="AB284">
        <v>0.54166666666666696</v>
      </c>
      <c r="AC284">
        <v>1.25</v>
      </c>
      <c r="AD284">
        <v>2.6666666666666701</v>
      </c>
      <c r="AE284">
        <v>5.4583333333333304</v>
      </c>
      <c r="AF284">
        <v>11.7083333333333</v>
      </c>
      <c r="AG284">
        <v>20.6666666666667</v>
      </c>
      <c r="AH284">
        <v>36.8333333333333</v>
      </c>
      <c r="AI284">
        <v>45.4583333333333</v>
      </c>
      <c r="AJ284">
        <v>60.25</v>
      </c>
      <c r="AK284">
        <v>80.125</v>
      </c>
      <c r="AL284">
        <v>104.458333333333</v>
      </c>
      <c r="AM284">
        <v>129.375</v>
      </c>
      <c r="AN284">
        <v>153.333333333333</v>
      </c>
      <c r="AO284">
        <v>168.291666666667</v>
      </c>
      <c r="AP284">
        <v>189.458333333333</v>
      </c>
      <c r="AQ284">
        <v>220.083333333333</v>
      </c>
      <c r="AR284">
        <v>220.125</v>
      </c>
      <c r="AS284">
        <v>225.875</v>
      </c>
      <c r="AT284">
        <v>225.5</v>
      </c>
      <c r="AU284">
        <v>238.291666666667</v>
      </c>
      <c r="AV284">
        <v>246.208333333333</v>
      </c>
      <c r="AW284">
        <v>251.375</v>
      </c>
      <c r="AX284">
        <v>258.54166666666703</v>
      </c>
      <c r="AY284">
        <v>264.45833333333297</v>
      </c>
      <c r="AZ284">
        <v>308.625</v>
      </c>
      <c r="BA284">
        <v>281.58333333333297</v>
      </c>
      <c r="BB284">
        <v>287.54166666666703</v>
      </c>
      <c r="BC284">
        <v>295.04166666666703</v>
      </c>
      <c r="BD284">
        <v>310.875</v>
      </c>
      <c r="BE284">
        <v>324.25</v>
      </c>
      <c r="BF284">
        <v>358.375</v>
      </c>
      <c r="BG284">
        <v>389.95833333333297</v>
      </c>
      <c r="BH284">
        <v>406.20833333333297</v>
      </c>
      <c r="BI284">
        <v>422.04166666666703</v>
      </c>
      <c r="BJ284">
        <v>339.08333333333297</v>
      </c>
      <c r="BK284">
        <v>298.33333333333297</v>
      </c>
      <c r="BL284">
        <v>261.95833333333297</v>
      </c>
      <c r="BM284">
        <v>231.916666666667</v>
      </c>
      <c r="BN284">
        <v>206.708333333333</v>
      </c>
      <c r="BO284">
        <v>174.25</v>
      </c>
      <c r="BP284">
        <v>151.916666666667</v>
      </c>
      <c r="BQ284">
        <v>133.458333333333</v>
      </c>
      <c r="BR284">
        <v>120.625</v>
      </c>
      <c r="BS284">
        <v>92.375</v>
      </c>
      <c r="BT284">
        <v>75.75</v>
      </c>
      <c r="BU284">
        <v>56.2083333333333</v>
      </c>
      <c r="BV284">
        <v>37.5833333333333</v>
      </c>
      <c r="BW284">
        <v>20.75</v>
      </c>
      <c r="BX284">
        <v>8.875</v>
      </c>
      <c r="BY284">
        <v>3</v>
      </c>
      <c r="BZ284">
        <v>1.3333333333333299</v>
      </c>
      <c r="CA284">
        <v>0.125</v>
      </c>
      <c r="CB284">
        <v>0</v>
      </c>
      <c r="CC284">
        <v>0</v>
      </c>
      <c r="CD284">
        <v>0</v>
      </c>
    </row>
    <row r="285" spans="1:82" x14ac:dyDescent="0.25">
      <c r="A285" t="s">
        <v>279</v>
      </c>
      <c r="B285">
        <v>0</v>
      </c>
      <c r="C285">
        <v>0</v>
      </c>
      <c r="D285">
        <v>0</v>
      </c>
      <c r="E285">
        <v>0</v>
      </c>
      <c r="F285">
        <v>0</v>
      </c>
      <c r="G285">
        <v>0</v>
      </c>
      <c r="H285">
        <v>0</v>
      </c>
      <c r="I285">
        <v>0</v>
      </c>
      <c r="J285">
        <v>0</v>
      </c>
      <c r="K285">
        <v>0</v>
      </c>
      <c r="L285">
        <v>0</v>
      </c>
      <c r="M285">
        <v>0</v>
      </c>
      <c r="N285">
        <v>0</v>
      </c>
      <c r="O285">
        <v>0</v>
      </c>
      <c r="P285">
        <v>0</v>
      </c>
      <c r="Q285">
        <v>0</v>
      </c>
      <c r="R285">
        <v>0</v>
      </c>
      <c r="S285">
        <v>0</v>
      </c>
      <c r="T285">
        <v>0</v>
      </c>
      <c r="U285">
        <v>0</v>
      </c>
      <c r="V285">
        <v>0</v>
      </c>
      <c r="W285">
        <v>0</v>
      </c>
      <c r="X285">
        <v>0.20833333333333301</v>
      </c>
      <c r="Y285">
        <v>0.16666666666666699</v>
      </c>
      <c r="Z285">
        <v>0.29166666666666702</v>
      </c>
      <c r="AA285">
        <v>0.25</v>
      </c>
      <c r="AB285">
        <v>0.54166666666666696</v>
      </c>
      <c r="AC285">
        <v>1.25</v>
      </c>
      <c r="AD285">
        <v>2.6666666666666701</v>
      </c>
      <c r="AE285">
        <v>5.4583333333333304</v>
      </c>
      <c r="AF285">
        <v>11.7083333333333</v>
      </c>
      <c r="AG285">
        <v>20.6666666666667</v>
      </c>
      <c r="AH285">
        <v>36.8333333333333</v>
      </c>
      <c r="AI285">
        <v>45.4583333333333</v>
      </c>
      <c r="AJ285">
        <v>60.25</v>
      </c>
      <c r="AK285">
        <v>80.125</v>
      </c>
      <c r="AL285">
        <v>104.458333333333</v>
      </c>
      <c r="AM285">
        <v>129.375</v>
      </c>
      <c r="AN285">
        <v>153.333333333333</v>
      </c>
      <c r="AO285">
        <v>168.291666666667</v>
      </c>
      <c r="AP285">
        <v>189.458333333333</v>
      </c>
      <c r="AQ285">
        <v>220.083333333333</v>
      </c>
      <c r="AR285">
        <v>220.125</v>
      </c>
      <c r="AS285">
        <v>225.875</v>
      </c>
      <c r="AT285">
        <v>225.5</v>
      </c>
      <c r="AU285">
        <v>238.291666666667</v>
      </c>
      <c r="AV285">
        <v>246.208333333333</v>
      </c>
      <c r="AW285">
        <v>251.375</v>
      </c>
      <c r="AX285">
        <v>258.54166666666703</v>
      </c>
      <c r="AY285">
        <v>264.45833333333297</v>
      </c>
      <c r="AZ285">
        <v>308.625</v>
      </c>
      <c r="BA285">
        <v>281.58333333333297</v>
      </c>
      <c r="BB285">
        <v>287.54166666666703</v>
      </c>
      <c r="BC285">
        <v>295.04166666666703</v>
      </c>
      <c r="BD285">
        <v>310.875</v>
      </c>
      <c r="BE285">
        <v>324.25</v>
      </c>
      <c r="BF285">
        <v>358.375</v>
      </c>
      <c r="BG285">
        <v>389.95833333333297</v>
      </c>
      <c r="BH285">
        <v>406.20833333333297</v>
      </c>
      <c r="BI285">
        <v>422.04166666666703</v>
      </c>
      <c r="BJ285">
        <v>339.08333333333297</v>
      </c>
      <c r="BK285">
        <v>298.33333333333297</v>
      </c>
      <c r="BL285">
        <v>261.95833333333297</v>
      </c>
      <c r="BM285">
        <v>231.916666666667</v>
      </c>
      <c r="BN285">
        <v>206.708333333333</v>
      </c>
      <c r="BO285">
        <v>174.25</v>
      </c>
      <c r="BP285">
        <v>151.916666666667</v>
      </c>
      <c r="BQ285">
        <v>133.458333333333</v>
      </c>
      <c r="BR285">
        <v>120.625</v>
      </c>
      <c r="BS285">
        <v>92.375</v>
      </c>
      <c r="BT285">
        <v>75.75</v>
      </c>
      <c r="BU285">
        <v>56.2083333333333</v>
      </c>
      <c r="BV285">
        <v>37.5833333333333</v>
      </c>
      <c r="BW285">
        <v>20.75</v>
      </c>
      <c r="BX285">
        <v>8.875</v>
      </c>
      <c r="BY285">
        <v>3</v>
      </c>
      <c r="BZ285">
        <v>1.3333333333333299</v>
      </c>
      <c r="CA285">
        <v>0.125</v>
      </c>
      <c r="CB285">
        <v>0</v>
      </c>
      <c r="CC285">
        <v>0</v>
      </c>
      <c r="CD285">
        <v>0</v>
      </c>
    </row>
    <row r="286" spans="1:82" x14ac:dyDescent="0.25">
      <c r="A286" t="s">
        <v>282</v>
      </c>
      <c r="B286">
        <v>0</v>
      </c>
      <c r="C286">
        <v>0</v>
      </c>
      <c r="D286">
        <v>0</v>
      </c>
      <c r="E286">
        <v>0</v>
      </c>
      <c r="F286">
        <v>0</v>
      </c>
      <c r="G286">
        <v>0</v>
      </c>
      <c r="H286">
        <v>0</v>
      </c>
      <c r="I286">
        <v>0</v>
      </c>
      <c r="J286">
        <v>0</v>
      </c>
      <c r="K286">
        <v>0</v>
      </c>
      <c r="L286">
        <v>0</v>
      </c>
      <c r="M286">
        <v>0</v>
      </c>
      <c r="N286">
        <v>0</v>
      </c>
      <c r="O286">
        <v>0</v>
      </c>
      <c r="P286">
        <v>0</v>
      </c>
      <c r="Q286">
        <v>0</v>
      </c>
      <c r="R286">
        <v>0</v>
      </c>
      <c r="S286">
        <v>0</v>
      </c>
      <c r="T286">
        <v>0</v>
      </c>
      <c r="U286">
        <v>0</v>
      </c>
      <c r="V286">
        <v>0</v>
      </c>
      <c r="W286">
        <v>0</v>
      </c>
      <c r="X286">
        <v>0</v>
      </c>
      <c r="Y286">
        <v>0.25</v>
      </c>
      <c r="Z286">
        <v>0.20833333333333301</v>
      </c>
      <c r="AA286">
        <v>0.33333333333333298</v>
      </c>
      <c r="AB286">
        <v>0.25</v>
      </c>
      <c r="AC286">
        <v>0.95833333333333304</v>
      </c>
      <c r="AD286">
        <v>1.5833333333333299</v>
      </c>
      <c r="AE286">
        <v>3.9583333333333299</v>
      </c>
      <c r="AF286">
        <v>8.0833333333333304</v>
      </c>
      <c r="AG286">
        <v>19.75</v>
      </c>
      <c r="AH286">
        <v>33</v>
      </c>
      <c r="AI286">
        <v>41.3333333333333</v>
      </c>
      <c r="AJ286">
        <v>53.2916666666667</v>
      </c>
      <c r="AK286">
        <v>71.7083333333333</v>
      </c>
      <c r="AL286">
        <v>94</v>
      </c>
      <c r="AM286">
        <v>119.958333333333</v>
      </c>
      <c r="AN286">
        <v>141.333333333333</v>
      </c>
      <c r="AO286">
        <v>165.125</v>
      </c>
      <c r="AP286">
        <v>182.625</v>
      </c>
      <c r="AQ286">
        <v>214.875</v>
      </c>
      <c r="AR286">
        <v>215.041666666667</v>
      </c>
      <c r="AS286">
        <v>220.75</v>
      </c>
      <c r="AT286">
        <v>221.458333333333</v>
      </c>
      <c r="AU286">
        <v>232.583333333333</v>
      </c>
      <c r="AV286">
        <v>247.166666666667</v>
      </c>
      <c r="AW286">
        <v>244.583333333333</v>
      </c>
      <c r="AX286">
        <v>258.04166666666703</v>
      </c>
      <c r="AY286">
        <v>265.66666666666703</v>
      </c>
      <c r="AZ286">
        <v>302.91666666666703</v>
      </c>
      <c r="BA286">
        <v>284.58333333333297</v>
      </c>
      <c r="BB286">
        <v>293.16666666666703</v>
      </c>
      <c r="BC286">
        <v>300.91666666666703</v>
      </c>
      <c r="BD286">
        <v>321.625</v>
      </c>
      <c r="BE286">
        <v>331.95833333333297</v>
      </c>
      <c r="BF286">
        <v>368.91666666666703</v>
      </c>
      <c r="BG286">
        <v>404.70833333333297</v>
      </c>
      <c r="BH286">
        <v>426.79166666666703</v>
      </c>
      <c r="BI286">
        <v>427.70833333333297</v>
      </c>
      <c r="BJ286">
        <v>347.41666666666703</v>
      </c>
      <c r="BK286">
        <v>300.25</v>
      </c>
      <c r="BL286">
        <v>259.45833333333297</v>
      </c>
      <c r="BM286">
        <v>236.666666666667</v>
      </c>
      <c r="BN286">
        <v>211.666666666667</v>
      </c>
      <c r="BO286">
        <v>175.875</v>
      </c>
      <c r="BP286">
        <v>150.666666666667</v>
      </c>
      <c r="BQ286">
        <v>128.875</v>
      </c>
      <c r="BR286">
        <v>123.666666666667</v>
      </c>
      <c r="BS286">
        <v>95.6666666666667</v>
      </c>
      <c r="BT286">
        <v>78.0416666666667</v>
      </c>
      <c r="BU286">
        <v>57.7083333333333</v>
      </c>
      <c r="BV286">
        <v>39.4166666666667</v>
      </c>
      <c r="BW286">
        <v>20.625</v>
      </c>
      <c r="BX286">
        <v>8.2916666666666696</v>
      </c>
      <c r="BY286">
        <v>3.4166666666666701</v>
      </c>
      <c r="BZ286">
        <v>0.95833333333333304</v>
      </c>
      <c r="CA286">
        <v>0.125</v>
      </c>
      <c r="CB286">
        <v>0</v>
      </c>
      <c r="CC286">
        <v>0</v>
      </c>
      <c r="CD286">
        <v>0</v>
      </c>
    </row>
    <row r="287" spans="1:82" x14ac:dyDescent="0.25">
      <c r="A287" t="s">
        <v>267</v>
      </c>
      <c r="B287">
        <v>0</v>
      </c>
      <c r="C287">
        <v>0</v>
      </c>
      <c r="D287">
        <v>0</v>
      </c>
      <c r="E287">
        <v>0</v>
      </c>
      <c r="F287">
        <v>0</v>
      </c>
      <c r="G287">
        <v>0</v>
      </c>
      <c r="H287">
        <v>0</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0.125</v>
      </c>
      <c r="AC287">
        <v>0.25</v>
      </c>
      <c r="AD287">
        <v>0.20833333333333301</v>
      </c>
      <c r="AE287">
        <v>0.625</v>
      </c>
      <c r="AF287">
        <v>1.0833333333333299</v>
      </c>
      <c r="AG287">
        <v>2.5416666666666701</v>
      </c>
      <c r="AH287">
        <v>5.875</v>
      </c>
      <c r="AI287">
        <v>9.625</v>
      </c>
      <c r="AJ287">
        <v>15.0416666666667</v>
      </c>
      <c r="AK287">
        <v>24.75</v>
      </c>
      <c r="AL287">
        <v>38.7916666666667</v>
      </c>
      <c r="AM287">
        <v>53.4166666666667</v>
      </c>
      <c r="AN287">
        <v>72.25</v>
      </c>
      <c r="AO287">
        <v>98.1666666666667</v>
      </c>
      <c r="AP287">
        <v>118.125</v>
      </c>
      <c r="AQ287">
        <v>152.166666666667</v>
      </c>
      <c r="AR287">
        <v>164.166666666667</v>
      </c>
      <c r="AS287">
        <v>176.208333333333</v>
      </c>
      <c r="AT287">
        <v>189.25</v>
      </c>
      <c r="AU287">
        <v>206.208333333333</v>
      </c>
      <c r="AV287">
        <v>208.333333333333</v>
      </c>
      <c r="AW287">
        <v>224.625</v>
      </c>
      <c r="AX287">
        <v>244.583333333333</v>
      </c>
      <c r="AY287">
        <v>263.70833333333297</v>
      </c>
      <c r="AZ287">
        <v>305.79166666666703</v>
      </c>
      <c r="BA287">
        <v>297.66666666666703</v>
      </c>
      <c r="BB287">
        <v>326.125</v>
      </c>
      <c r="BC287">
        <v>336.16666666666703</v>
      </c>
      <c r="BD287">
        <v>356.58333333333297</v>
      </c>
      <c r="BE287">
        <v>374.91666666666703</v>
      </c>
      <c r="BF287">
        <v>408</v>
      </c>
      <c r="BG287">
        <v>492.25</v>
      </c>
      <c r="BH287">
        <v>629.66666666666697</v>
      </c>
      <c r="BI287">
        <v>622.5</v>
      </c>
      <c r="BJ287">
        <v>435.33333333333297</v>
      </c>
      <c r="BK287">
        <v>338.5</v>
      </c>
      <c r="BL287">
        <v>287.08333333333297</v>
      </c>
      <c r="BM287">
        <v>255.75</v>
      </c>
      <c r="BN287">
        <v>239.125</v>
      </c>
      <c r="BO287">
        <v>202.541666666667</v>
      </c>
      <c r="BP287">
        <v>172.541666666667</v>
      </c>
      <c r="BQ287">
        <v>135.291666666667</v>
      </c>
      <c r="BR287">
        <v>108</v>
      </c>
      <c r="BS287">
        <v>74.875</v>
      </c>
      <c r="BT287">
        <v>43.875</v>
      </c>
      <c r="BU287">
        <v>25.375</v>
      </c>
      <c r="BV287">
        <v>14.5</v>
      </c>
      <c r="BW287">
        <v>4.875</v>
      </c>
      <c r="BX287">
        <v>1.7916666666666701</v>
      </c>
      <c r="BY287">
        <v>0.58333333333333304</v>
      </c>
      <c r="BZ287">
        <v>0.16666666666666699</v>
      </c>
      <c r="CA287">
        <v>0</v>
      </c>
      <c r="CB287">
        <v>0</v>
      </c>
      <c r="CC287">
        <v>0</v>
      </c>
      <c r="CD287">
        <v>0</v>
      </c>
    </row>
    <row r="288" spans="1:82" x14ac:dyDescent="0.25">
      <c r="A288" t="s">
        <v>278</v>
      </c>
      <c r="B288">
        <v>0</v>
      </c>
      <c r="C288">
        <v>0</v>
      </c>
      <c r="D288">
        <v>0</v>
      </c>
      <c r="E288">
        <v>0</v>
      </c>
      <c r="F288">
        <v>0</v>
      </c>
      <c r="G288">
        <v>0</v>
      </c>
      <c r="H288">
        <v>0</v>
      </c>
      <c r="I288">
        <v>0</v>
      </c>
      <c r="J288">
        <v>0</v>
      </c>
      <c r="K288">
        <v>0</v>
      </c>
      <c r="L288">
        <v>0</v>
      </c>
      <c r="M288">
        <v>0</v>
      </c>
      <c r="N288">
        <v>0</v>
      </c>
      <c r="O288">
        <v>0</v>
      </c>
      <c r="P288">
        <v>0</v>
      </c>
      <c r="Q288">
        <v>0</v>
      </c>
      <c r="R288">
        <v>0</v>
      </c>
      <c r="S288">
        <v>0</v>
      </c>
      <c r="T288">
        <v>0</v>
      </c>
      <c r="U288">
        <v>0</v>
      </c>
      <c r="V288">
        <v>0</v>
      </c>
      <c r="W288">
        <v>0</v>
      </c>
      <c r="X288">
        <v>0.20833333333333301</v>
      </c>
      <c r="Y288">
        <v>0.16666666666666699</v>
      </c>
      <c r="Z288">
        <v>0.29166666666666702</v>
      </c>
      <c r="AA288">
        <v>0.25</v>
      </c>
      <c r="AB288">
        <v>0.54166666666666696</v>
      </c>
      <c r="AC288">
        <v>1.25</v>
      </c>
      <c r="AD288">
        <v>2.6666666666666701</v>
      </c>
      <c r="AE288">
        <v>5.4583333333333304</v>
      </c>
      <c r="AF288">
        <v>11.7083333333333</v>
      </c>
      <c r="AG288">
        <v>20.6666666666667</v>
      </c>
      <c r="AH288">
        <v>36.8333333333333</v>
      </c>
      <c r="AI288">
        <v>45.4583333333333</v>
      </c>
      <c r="AJ288">
        <v>60.25</v>
      </c>
      <c r="AK288">
        <v>80.125</v>
      </c>
      <c r="AL288">
        <v>104.458333333333</v>
      </c>
      <c r="AM288">
        <v>129.375</v>
      </c>
      <c r="AN288">
        <v>153.333333333333</v>
      </c>
      <c r="AO288">
        <v>168.291666666667</v>
      </c>
      <c r="AP288">
        <v>189.458333333333</v>
      </c>
      <c r="AQ288">
        <v>220.083333333333</v>
      </c>
      <c r="AR288">
        <v>220.125</v>
      </c>
      <c r="AS288">
        <v>225.875</v>
      </c>
      <c r="AT288">
        <v>225.5</v>
      </c>
      <c r="AU288">
        <v>238.291666666667</v>
      </c>
      <c r="AV288">
        <v>246.208333333333</v>
      </c>
      <c r="AW288">
        <v>251.375</v>
      </c>
      <c r="AX288">
        <v>258.54166666666703</v>
      </c>
      <c r="AY288">
        <v>264.45833333333297</v>
      </c>
      <c r="AZ288">
        <v>308.625</v>
      </c>
      <c r="BA288">
        <v>281.58333333333297</v>
      </c>
      <c r="BB288">
        <v>287.54166666666703</v>
      </c>
      <c r="BC288">
        <v>295.04166666666703</v>
      </c>
      <c r="BD288">
        <v>310.875</v>
      </c>
      <c r="BE288">
        <v>324.25</v>
      </c>
      <c r="BF288">
        <v>358.375</v>
      </c>
      <c r="BG288">
        <v>389.95833333333297</v>
      </c>
      <c r="BH288">
        <v>406.20833333333297</v>
      </c>
      <c r="BI288">
        <v>422.04166666666703</v>
      </c>
      <c r="BJ288">
        <v>339.08333333333297</v>
      </c>
      <c r="BK288">
        <v>298.33333333333297</v>
      </c>
      <c r="BL288">
        <v>261.95833333333297</v>
      </c>
      <c r="BM288">
        <v>231.916666666667</v>
      </c>
      <c r="BN288">
        <v>206.708333333333</v>
      </c>
      <c r="BO288">
        <v>174.25</v>
      </c>
      <c r="BP288">
        <v>151.916666666667</v>
      </c>
      <c r="BQ288">
        <v>133.458333333333</v>
      </c>
      <c r="BR288">
        <v>120.625</v>
      </c>
      <c r="BS288">
        <v>92.375</v>
      </c>
      <c r="BT288">
        <v>75.75</v>
      </c>
      <c r="BU288">
        <v>56.2083333333333</v>
      </c>
      <c r="BV288">
        <v>37.5833333333333</v>
      </c>
      <c r="BW288">
        <v>20.75</v>
      </c>
      <c r="BX288">
        <v>8.875</v>
      </c>
      <c r="BY288">
        <v>3</v>
      </c>
      <c r="BZ288">
        <v>1.3333333333333299</v>
      </c>
      <c r="CA288">
        <v>0.125</v>
      </c>
      <c r="CB288">
        <v>0</v>
      </c>
      <c r="CC288">
        <v>0</v>
      </c>
      <c r="CD288">
        <v>0</v>
      </c>
    </row>
    <row r="289" spans="1:82" x14ac:dyDescent="0.25">
      <c r="A289" t="s">
        <v>285</v>
      </c>
      <c r="B289">
        <v>0</v>
      </c>
      <c r="C289">
        <v>0</v>
      </c>
      <c r="D289">
        <v>0</v>
      </c>
      <c r="E289">
        <v>0</v>
      </c>
      <c r="F289">
        <v>0</v>
      </c>
      <c r="G289">
        <v>0</v>
      </c>
      <c r="H289">
        <v>0</v>
      </c>
      <c r="I289">
        <v>0</v>
      </c>
      <c r="J289">
        <v>0</v>
      </c>
      <c r="K289">
        <v>0</v>
      </c>
      <c r="L289">
        <v>0</v>
      </c>
      <c r="M289">
        <v>0</v>
      </c>
      <c r="N289">
        <v>0</v>
      </c>
      <c r="O289">
        <v>0</v>
      </c>
      <c r="P289">
        <v>0</v>
      </c>
      <c r="Q289">
        <v>0</v>
      </c>
      <c r="R289">
        <v>0</v>
      </c>
      <c r="S289">
        <v>0</v>
      </c>
      <c r="T289">
        <v>0</v>
      </c>
      <c r="U289">
        <v>0</v>
      </c>
      <c r="V289">
        <v>0</v>
      </c>
      <c r="W289">
        <v>0</v>
      </c>
      <c r="X289">
        <v>0</v>
      </c>
      <c r="Y289">
        <v>0</v>
      </c>
      <c r="Z289">
        <v>0</v>
      </c>
      <c r="AA289">
        <v>0.20833333333333301</v>
      </c>
      <c r="AB289">
        <v>0.20833333333333301</v>
      </c>
      <c r="AC289">
        <v>0.33333333333333298</v>
      </c>
      <c r="AD289">
        <v>0.70833333333333304</v>
      </c>
      <c r="AE289">
        <v>0.875</v>
      </c>
      <c r="AF289">
        <v>2.8333333333333299</v>
      </c>
      <c r="AG289">
        <v>6.0416666666666696</v>
      </c>
      <c r="AH289">
        <v>15.875</v>
      </c>
      <c r="AI289">
        <v>21.75</v>
      </c>
      <c r="AJ289">
        <v>29.4583333333333</v>
      </c>
      <c r="AK289">
        <v>42.7083333333333</v>
      </c>
      <c r="AL289">
        <v>60.3333333333333</v>
      </c>
      <c r="AM289">
        <v>84.2916666666667</v>
      </c>
      <c r="AN289">
        <v>100.125</v>
      </c>
      <c r="AO289">
        <v>124.083333333333</v>
      </c>
      <c r="AP289">
        <v>143.833333333333</v>
      </c>
      <c r="AQ289">
        <v>185.166666666667</v>
      </c>
      <c r="AR289">
        <v>196.625</v>
      </c>
      <c r="AS289">
        <v>205.833333333333</v>
      </c>
      <c r="AT289">
        <v>212.166666666667</v>
      </c>
      <c r="AU289">
        <v>219.458333333333</v>
      </c>
      <c r="AV289">
        <v>220.5</v>
      </c>
      <c r="AW289">
        <v>236.5</v>
      </c>
      <c r="AX289">
        <v>248.041666666667</v>
      </c>
      <c r="AY289">
        <v>260.20833333333297</v>
      </c>
      <c r="AZ289">
        <v>298.625</v>
      </c>
      <c r="BA289">
        <v>291.5</v>
      </c>
      <c r="BB289">
        <v>297.58333333333297</v>
      </c>
      <c r="BC289">
        <v>313.625</v>
      </c>
      <c r="BD289">
        <v>321.33333333333297</v>
      </c>
      <c r="BE289">
        <v>347.33333333333297</v>
      </c>
      <c r="BF289">
        <v>379.16666666666703</v>
      </c>
      <c r="BG289">
        <v>437.83333333333297</v>
      </c>
      <c r="BH289">
        <v>479.45833333333297</v>
      </c>
      <c r="BI289">
        <v>492</v>
      </c>
      <c r="BJ289">
        <v>392.79166666666703</v>
      </c>
      <c r="BK289">
        <v>333.54166666666703</v>
      </c>
      <c r="BL289">
        <v>292</v>
      </c>
      <c r="BM289">
        <v>258.08333333333297</v>
      </c>
      <c r="BN289">
        <v>228.166666666667</v>
      </c>
      <c r="BO289">
        <v>198.083333333333</v>
      </c>
      <c r="BP289">
        <v>164.958333333333</v>
      </c>
      <c r="BQ289">
        <v>145.875</v>
      </c>
      <c r="BR289">
        <v>134.583333333333</v>
      </c>
      <c r="BS289">
        <v>111.208333333333</v>
      </c>
      <c r="BT289">
        <v>89.7083333333333</v>
      </c>
      <c r="BU289">
        <v>68.5833333333333</v>
      </c>
      <c r="BV289">
        <v>37.7916666666667</v>
      </c>
      <c r="BW289">
        <v>18.7916666666667</v>
      </c>
      <c r="BX289">
        <v>6.4166666666666696</v>
      </c>
      <c r="BY289">
        <v>2.0416666666666701</v>
      </c>
      <c r="BZ289">
        <v>0.70833333333333304</v>
      </c>
      <c r="CA289">
        <v>4.1666666666666699E-2</v>
      </c>
      <c r="CB289">
        <v>0</v>
      </c>
      <c r="CC289">
        <v>0</v>
      </c>
      <c r="CD289">
        <v>0</v>
      </c>
    </row>
    <row r="290" spans="1:82" x14ac:dyDescent="0.25">
      <c r="A290" t="s">
        <v>277</v>
      </c>
      <c r="B290">
        <v>0</v>
      </c>
      <c r="C290">
        <v>0</v>
      </c>
      <c r="D290">
        <v>0</v>
      </c>
      <c r="E290">
        <v>0</v>
      </c>
      <c r="F290">
        <v>0</v>
      </c>
      <c r="G290">
        <v>0</v>
      </c>
      <c r="H290">
        <v>0</v>
      </c>
      <c r="I290">
        <v>0</v>
      </c>
      <c r="J290">
        <v>0</v>
      </c>
      <c r="K290">
        <v>0</v>
      </c>
      <c r="L290">
        <v>0</v>
      </c>
      <c r="M290">
        <v>0</v>
      </c>
      <c r="N290">
        <v>0</v>
      </c>
      <c r="O290">
        <v>0</v>
      </c>
      <c r="P290">
        <v>0</v>
      </c>
      <c r="Q290">
        <v>0</v>
      </c>
      <c r="R290">
        <v>0</v>
      </c>
      <c r="S290">
        <v>0</v>
      </c>
      <c r="T290">
        <v>0</v>
      </c>
      <c r="U290">
        <v>0</v>
      </c>
      <c r="V290">
        <v>0</v>
      </c>
      <c r="W290">
        <v>0</v>
      </c>
      <c r="X290">
        <v>0</v>
      </c>
      <c r="Y290">
        <v>0</v>
      </c>
      <c r="Z290">
        <v>0</v>
      </c>
      <c r="AA290">
        <v>0</v>
      </c>
      <c r="AB290">
        <v>0</v>
      </c>
      <c r="AC290">
        <v>0</v>
      </c>
      <c r="AD290">
        <v>0</v>
      </c>
      <c r="AE290">
        <v>0</v>
      </c>
      <c r="AF290">
        <v>0.33333333333333298</v>
      </c>
      <c r="AG290">
        <v>0.33333333333333298</v>
      </c>
      <c r="AH290">
        <v>1.0416666666666701</v>
      </c>
      <c r="AI290">
        <v>2.0833333333333299</v>
      </c>
      <c r="AJ290">
        <v>3.125</v>
      </c>
      <c r="AK290">
        <v>6.0416666666666696</v>
      </c>
      <c r="AL290">
        <v>9.8333333333333304</v>
      </c>
      <c r="AM290">
        <v>18.3333333333333</v>
      </c>
      <c r="AN290">
        <v>27.9166666666667</v>
      </c>
      <c r="AO290">
        <v>44.5</v>
      </c>
      <c r="AP290">
        <v>66.125</v>
      </c>
      <c r="AQ290">
        <v>94.7916666666667</v>
      </c>
      <c r="AR290">
        <v>109.208333333333</v>
      </c>
      <c r="AS290">
        <v>125.916666666667</v>
      </c>
      <c r="AT290">
        <v>141.25</v>
      </c>
      <c r="AU290">
        <v>161.333333333333</v>
      </c>
      <c r="AV290">
        <v>179.75</v>
      </c>
      <c r="AW290">
        <v>196.5</v>
      </c>
      <c r="AX290">
        <v>209.625</v>
      </c>
      <c r="AY290">
        <v>225.416666666667</v>
      </c>
      <c r="AZ290">
        <v>268.29166666666703</v>
      </c>
      <c r="BA290">
        <v>267</v>
      </c>
      <c r="BB290">
        <v>288.79166666666703</v>
      </c>
      <c r="BC290">
        <v>301.83333333333297</v>
      </c>
      <c r="BD290">
        <v>327.125</v>
      </c>
      <c r="BE290">
        <v>335.5</v>
      </c>
      <c r="BF290">
        <v>361.125</v>
      </c>
      <c r="BG290">
        <v>448.08333333333297</v>
      </c>
      <c r="BH290">
        <v>560.66666666666697</v>
      </c>
      <c r="BI290">
        <v>621.5</v>
      </c>
      <c r="BJ290">
        <v>488.375</v>
      </c>
      <c r="BK290">
        <v>408.20833333333297</v>
      </c>
      <c r="BL290">
        <v>364.875</v>
      </c>
      <c r="BM290">
        <v>325.79166666666703</v>
      </c>
      <c r="BN290">
        <v>297.79166666666703</v>
      </c>
      <c r="BO290">
        <v>265.29166666666703</v>
      </c>
      <c r="BP290">
        <v>241.125</v>
      </c>
      <c r="BQ290">
        <v>217.333333333333</v>
      </c>
      <c r="BR290">
        <v>208.875</v>
      </c>
      <c r="BS290">
        <v>162.375</v>
      </c>
      <c r="BT290">
        <v>139.416666666667</v>
      </c>
      <c r="BU290">
        <v>110.125</v>
      </c>
      <c r="BV290">
        <v>72.2916666666667</v>
      </c>
      <c r="BW290">
        <v>38.0416666666667</v>
      </c>
      <c r="BX290">
        <v>12.5</v>
      </c>
      <c r="BY290">
        <v>3.3333333333333299</v>
      </c>
      <c r="BZ290">
        <v>0.625</v>
      </c>
      <c r="CA290">
        <v>0.25</v>
      </c>
      <c r="CB290">
        <v>0</v>
      </c>
      <c r="CC290">
        <v>0</v>
      </c>
      <c r="CD290">
        <v>0</v>
      </c>
    </row>
    <row r="291" spans="1:82" x14ac:dyDescent="0.25">
      <c r="A291" t="s">
        <v>299</v>
      </c>
      <c r="B291">
        <v>0</v>
      </c>
      <c r="C291">
        <v>0</v>
      </c>
      <c r="D291">
        <v>0</v>
      </c>
      <c r="E291">
        <v>0</v>
      </c>
      <c r="F291">
        <v>0</v>
      </c>
      <c r="G291">
        <v>0</v>
      </c>
      <c r="H291">
        <v>0</v>
      </c>
      <c r="I291">
        <v>0</v>
      </c>
      <c r="J291">
        <v>0</v>
      </c>
      <c r="K291">
        <v>0</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0.25</v>
      </c>
      <c r="AG291">
        <v>0.29166666666666702</v>
      </c>
      <c r="AH291">
        <v>0.625</v>
      </c>
      <c r="AI291">
        <v>1.5</v>
      </c>
      <c r="AJ291">
        <v>2.3333333333333299</v>
      </c>
      <c r="AK291">
        <v>5.5</v>
      </c>
      <c r="AL291">
        <v>7.6666666666666696</v>
      </c>
      <c r="AM291">
        <v>14.6666666666667</v>
      </c>
      <c r="AN291">
        <v>24.125</v>
      </c>
      <c r="AO291">
        <v>38.4166666666667</v>
      </c>
      <c r="AP291">
        <v>54.5833333333333</v>
      </c>
      <c r="AQ291">
        <v>89.8333333333333</v>
      </c>
      <c r="AR291">
        <v>109.541666666667</v>
      </c>
      <c r="AS291">
        <v>139.75</v>
      </c>
      <c r="AT291">
        <v>158</v>
      </c>
      <c r="AU291">
        <v>189.875</v>
      </c>
      <c r="AV291">
        <v>203.875</v>
      </c>
      <c r="AW291">
        <v>225.041666666667</v>
      </c>
      <c r="AX291">
        <v>243.125</v>
      </c>
      <c r="AY291">
        <v>268.16666666666703</v>
      </c>
      <c r="AZ291">
        <v>316.25</v>
      </c>
      <c r="BA291">
        <v>329.75</v>
      </c>
      <c r="BB291">
        <v>373.04166666666703</v>
      </c>
      <c r="BC291">
        <v>405.08333333333297</v>
      </c>
      <c r="BD291">
        <v>400.375</v>
      </c>
      <c r="BE291">
        <v>399.58333333333297</v>
      </c>
      <c r="BF291">
        <v>409.91666666666703</v>
      </c>
      <c r="BG291">
        <v>421.41666666666703</v>
      </c>
      <c r="BH291">
        <v>446.79166666666703</v>
      </c>
      <c r="BI291">
        <v>645.83333333333303</v>
      </c>
      <c r="BJ291">
        <v>781.08333333333303</v>
      </c>
      <c r="BK291">
        <v>611.75</v>
      </c>
      <c r="BL291">
        <v>419.45833333333297</v>
      </c>
      <c r="BM291">
        <v>345.91666666666703</v>
      </c>
      <c r="BN291">
        <v>283.58333333333297</v>
      </c>
      <c r="BO291">
        <v>185.625</v>
      </c>
      <c r="BP291">
        <v>115.25</v>
      </c>
      <c r="BQ291">
        <v>57.0833333333333</v>
      </c>
      <c r="BR291">
        <v>25.2916666666667</v>
      </c>
      <c r="BS291">
        <v>6.3333333333333304</v>
      </c>
      <c r="BT291">
        <v>1.75</v>
      </c>
      <c r="BU291">
        <v>1.125</v>
      </c>
      <c r="BV291">
        <v>0.5</v>
      </c>
      <c r="BW291">
        <v>4.1666666666666699E-2</v>
      </c>
      <c r="BX291">
        <v>0</v>
      </c>
      <c r="BY291">
        <v>0</v>
      </c>
      <c r="BZ291">
        <v>0</v>
      </c>
      <c r="CA291">
        <v>0</v>
      </c>
      <c r="CB291">
        <v>0</v>
      </c>
      <c r="CC291">
        <v>0</v>
      </c>
      <c r="CD291">
        <v>0</v>
      </c>
    </row>
    <row r="292" spans="1:82" x14ac:dyDescent="0.25">
      <c r="A292" t="s">
        <v>293</v>
      </c>
      <c r="B292">
        <v>0</v>
      </c>
      <c r="C292">
        <v>0</v>
      </c>
      <c r="D292">
        <v>0</v>
      </c>
      <c r="E292">
        <v>0</v>
      </c>
      <c r="F292">
        <v>0</v>
      </c>
      <c r="G292">
        <v>0</v>
      </c>
      <c r="H292">
        <v>0</v>
      </c>
      <c r="I292">
        <v>0</v>
      </c>
      <c r="J292">
        <v>0</v>
      </c>
      <c r="K292">
        <v>0</v>
      </c>
      <c r="L292">
        <v>0</v>
      </c>
      <c r="M292">
        <v>0</v>
      </c>
      <c r="N292">
        <v>0</v>
      </c>
      <c r="O292">
        <v>0</v>
      </c>
      <c r="P292">
        <v>0</v>
      </c>
      <c r="Q292">
        <v>0</v>
      </c>
      <c r="R292">
        <v>0</v>
      </c>
      <c r="S292">
        <v>0</v>
      </c>
      <c r="T292">
        <v>0</v>
      </c>
      <c r="U292">
        <v>0</v>
      </c>
      <c r="V292">
        <v>0</v>
      </c>
      <c r="W292">
        <v>0</v>
      </c>
      <c r="X292">
        <v>0.20833333333333301</v>
      </c>
      <c r="Y292">
        <v>0.16666666666666699</v>
      </c>
      <c r="Z292">
        <v>0.29166666666666702</v>
      </c>
      <c r="AA292">
        <v>0.25</v>
      </c>
      <c r="AB292">
        <v>0.54166666666666696</v>
      </c>
      <c r="AC292">
        <v>1.25</v>
      </c>
      <c r="AD292">
        <v>2.6666666666666701</v>
      </c>
      <c r="AE292">
        <v>5.4583333333333304</v>
      </c>
      <c r="AF292">
        <v>11.7083333333333</v>
      </c>
      <c r="AG292">
        <v>20.6666666666667</v>
      </c>
      <c r="AH292">
        <v>36.8333333333333</v>
      </c>
      <c r="AI292">
        <v>45.4583333333333</v>
      </c>
      <c r="AJ292">
        <v>60.25</v>
      </c>
      <c r="AK292">
        <v>80.125</v>
      </c>
      <c r="AL292">
        <v>104.458333333333</v>
      </c>
      <c r="AM292">
        <v>129.375</v>
      </c>
      <c r="AN292">
        <v>153.333333333333</v>
      </c>
      <c r="AO292">
        <v>168.291666666667</v>
      </c>
      <c r="AP292">
        <v>189.458333333333</v>
      </c>
      <c r="AQ292">
        <v>220.083333333333</v>
      </c>
      <c r="AR292">
        <v>220.125</v>
      </c>
      <c r="AS292">
        <v>225.875</v>
      </c>
      <c r="AT292">
        <v>225.5</v>
      </c>
      <c r="AU292">
        <v>238.291666666667</v>
      </c>
      <c r="AV292">
        <v>246.208333333333</v>
      </c>
      <c r="AW292">
        <v>251.375</v>
      </c>
      <c r="AX292">
        <v>258.54166666666703</v>
      </c>
      <c r="AY292">
        <v>264.45833333333297</v>
      </c>
      <c r="AZ292">
        <v>308.625</v>
      </c>
      <c r="BA292">
        <v>281.58333333333297</v>
      </c>
      <c r="BB292">
        <v>287.54166666666703</v>
      </c>
      <c r="BC292">
        <v>295.04166666666703</v>
      </c>
      <c r="BD292">
        <v>310.875</v>
      </c>
      <c r="BE292">
        <v>324.25</v>
      </c>
      <c r="BF292">
        <v>358.375</v>
      </c>
      <c r="BG292">
        <v>389.95833333333297</v>
      </c>
      <c r="BH292">
        <v>406.20833333333297</v>
      </c>
      <c r="BI292">
        <v>422.04166666666703</v>
      </c>
      <c r="BJ292">
        <v>339.08333333333297</v>
      </c>
      <c r="BK292">
        <v>298.33333333333297</v>
      </c>
      <c r="BL292">
        <v>261.95833333333297</v>
      </c>
      <c r="BM292">
        <v>231.916666666667</v>
      </c>
      <c r="BN292">
        <v>206.708333333333</v>
      </c>
      <c r="BO292">
        <v>174.25</v>
      </c>
      <c r="BP292">
        <v>151.916666666667</v>
      </c>
      <c r="BQ292">
        <v>133.458333333333</v>
      </c>
      <c r="BR292">
        <v>120.625</v>
      </c>
      <c r="BS292">
        <v>92.375</v>
      </c>
      <c r="BT292">
        <v>75.75</v>
      </c>
      <c r="BU292">
        <v>56.2083333333333</v>
      </c>
      <c r="BV292">
        <v>37.5833333333333</v>
      </c>
      <c r="BW292">
        <v>20.75</v>
      </c>
      <c r="BX292">
        <v>8.875</v>
      </c>
      <c r="BY292">
        <v>3</v>
      </c>
      <c r="BZ292">
        <v>1.3333333333333299</v>
      </c>
      <c r="CA292">
        <v>0.125</v>
      </c>
      <c r="CB292">
        <v>0</v>
      </c>
      <c r="CC292">
        <v>0</v>
      </c>
      <c r="CD292">
        <v>0</v>
      </c>
    </row>
    <row r="293" spans="1:82" x14ac:dyDescent="0.25">
      <c r="A293" t="s">
        <v>276</v>
      </c>
      <c r="B293">
        <v>0</v>
      </c>
      <c r="C293">
        <v>0</v>
      </c>
      <c r="D293">
        <v>0</v>
      </c>
      <c r="E293">
        <v>0</v>
      </c>
      <c r="F293">
        <v>0</v>
      </c>
      <c r="G293">
        <v>0</v>
      </c>
      <c r="H293">
        <v>0</v>
      </c>
      <c r="I293">
        <v>0</v>
      </c>
      <c r="J293">
        <v>0</v>
      </c>
      <c r="K293">
        <v>0</v>
      </c>
      <c r="L293">
        <v>0</v>
      </c>
      <c r="M293">
        <v>0</v>
      </c>
      <c r="N293">
        <v>0</v>
      </c>
      <c r="O293">
        <v>0</v>
      </c>
      <c r="P293">
        <v>0</v>
      </c>
      <c r="Q293">
        <v>0</v>
      </c>
      <c r="R293">
        <v>0</v>
      </c>
      <c r="S293">
        <v>0</v>
      </c>
      <c r="T293">
        <v>0</v>
      </c>
      <c r="U293">
        <v>0</v>
      </c>
      <c r="V293">
        <v>0</v>
      </c>
      <c r="W293">
        <v>0</v>
      </c>
      <c r="X293">
        <v>0.20833333333333301</v>
      </c>
      <c r="Y293">
        <v>0.29166666666666702</v>
      </c>
      <c r="Z293">
        <v>0.66666666666666696</v>
      </c>
      <c r="AA293">
        <v>1</v>
      </c>
      <c r="AB293">
        <v>2.0416666666666701</v>
      </c>
      <c r="AC293">
        <v>3.9583333333333299</v>
      </c>
      <c r="AD293">
        <v>5.9166666666666696</v>
      </c>
      <c r="AE293">
        <v>12.75</v>
      </c>
      <c r="AF293">
        <v>22.7916666666667</v>
      </c>
      <c r="AG293">
        <v>40.5</v>
      </c>
      <c r="AH293">
        <v>73</v>
      </c>
      <c r="AI293">
        <v>90.1666666666667</v>
      </c>
      <c r="AJ293">
        <v>119.125</v>
      </c>
      <c r="AK293">
        <v>134.208333333333</v>
      </c>
      <c r="AL293">
        <v>158.291666666667</v>
      </c>
      <c r="AM293">
        <v>184.666666666667</v>
      </c>
      <c r="AN293">
        <v>200.916666666667</v>
      </c>
      <c r="AO293">
        <v>205.5</v>
      </c>
      <c r="AP293">
        <v>224</v>
      </c>
      <c r="AQ293">
        <v>252.458333333333</v>
      </c>
      <c r="AR293">
        <v>246.166666666667</v>
      </c>
      <c r="AS293">
        <v>253.041666666667</v>
      </c>
      <c r="AT293">
        <v>251.416666666667</v>
      </c>
      <c r="AU293">
        <v>255.875</v>
      </c>
      <c r="AV293">
        <v>263.75</v>
      </c>
      <c r="AW293">
        <v>269.70833333333297</v>
      </c>
      <c r="AX293">
        <v>264.5</v>
      </c>
      <c r="AY293">
        <v>263.83333333333297</v>
      </c>
      <c r="AZ293">
        <v>288.66666666666703</v>
      </c>
      <c r="BA293">
        <v>271.41666666666703</v>
      </c>
      <c r="BB293">
        <v>276.91666666666703</v>
      </c>
      <c r="BC293">
        <v>297.58333333333297</v>
      </c>
      <c r="BD293">
        <v>324.58333333333297</v>
      </c>
      <c r="BE293">
        <v>346.95833333333297</v>
      </c>
      <c r="BF293">
        <v>353.04166666666703</v>
      </c>
      <c r="BG293">
        <v>341.54166666666703</v>
      </c>
      <c r="BH293">
        <v>318.875</v>
      </c>
      <c r="BI293">
        <v>318</v>
      </c>
      <c r="BJ293">
        <v>255.416666666667</v>
      </c>
      <c r="BK293">
        <v>230.416666666667</v>
      </c>
      <c r="BL293">
        <v>215.166666666667</v>
      </c>
      <c r="BM293">
        <v>199.666666666667</v>
      </c>
      <c r="BN293">
        <v>174.708333333333</v>
      </c>
      <c r="BO293">
        <v>156.416666666667</v>
      </c>
      <c r="BP293">
        <v>144.958333333333</v>
      </c>
      <c r="BQ293">
        <v>126.875</v>
      </c>
      <c r="BR293">
        <v>116.791666666667</v>
      </c>
      <c r="BS293">
        <v>79.5833333333333</v>
      </c>
      <c r="BT293">
        <v>57.5</v>
      </c>
      <c r="BU293">
        <v>34.1666666666667</v>
      </c>
      <c r="BV293">
        <v>17.5</v>
      </c>
      <c r="BW293">
        <v>8</v>
      </c>
      <c r="BX293">
        <v>2.9166666666666701</v>
      </c>
      <c r="BY293">
        <v>1.25</v>
      </c>
      <c r="BZ293">
        <v>0.33333333333333298</v>
      </c>
      <c r="CA293">
        <v>0</v>
      </c>
      <c r="CB293">
        <v>0</v>
      </c>
      <c r="CC293">
        <v>0</v>
      </c>
      <c r="CD293">
        <v>0</v>
      </c>
    </row>
    <row r="294" spans="1:82" x14ac:dyDescent="0.25">
      <c r="A294" t="s">
        <v>289</v>
      </c>
      <c r="B294">
        <v>0</v>
      </c>
      <c r="C294">
        <v>0</v>
      </c>
      <c r="D294">
        <v>0</v>
      </c>
      <c r="E294">
        <v>0</v>
      </c>
      <c r="F294">
        <v>0</v>
      </c>
      <c r="G294">
        <v>0</v>
      </c>
      <c r="H294">
        <v>0</v>
      </c>
      <c r="I294">
        <v>0</v>
      </c>
      <c r="J294">
        <v>0</v>
      </c>
      <c r="K294">
        <v>0</v>
      </c>
      <c r="L294">
        <v>0</v>
      </c>
      <c r="M294">
        <v>0</v>
      </c>
      <c r="N294">
        <v>0</v>
      </c>
      <c r="O294">
        <v>0</v>
      </c>
      <c r="P294">
        <v>0</v>
      </c>
      <c r="Q294">
        <v>0</v>
      </c>
      <c r="R294">
        <v>0</v>
      </c>
      <c r="S294">
        <v>0</v>
      </c>
      <c r="T294">
        <v>0</v>
      </c>
      <c r="U294">
        <v>0</v>
      </c>
      <c r="V294">
        <v>0</v>
      </c>
      <c r="W294">
        <v>0</v>
      </c>
      <c r="X294">
        <v>0</v>
      </c>
      <c r="Y294">
        <v>0</v>
      </c>
      <c r="Z294">
        <v>0</v>
      </c>
      <c r="AA294">
        <v>0</v>
      </c>
      <c r="AB294">
        <v>0</v>
      </c>
      <c r="AC294">
        <v>0</v>
      </c>
      <c r="AD294">
        <v>0</v>
      </c>
      <c r="AE294">
        <v>0</v>
      </c>
      <c r="AF294">
        <v>0</v>
      </c>
      <c r="AG294">
        <v>8.3333333333333301E-2</v>
      </c>
      <c r="AH294">
        <v>0.25</v>
      </c>
      <c r="AI294">
        <v>0.33333333333333298</v>
      </c>
      <c r="AJ294">
        <v>0.79166666666666696</v>
      </c>
      <c r="AK294">
        <v>1.6666666666666701</v>
      </c>
      <c r="AL294">
        <v>3.9166666666666701</v>
      </c>
      <c r="AM294">
        <v>6.7083333333333304</v>
      </c>
      <c r="AN294">
        <v>9.75</v>
      </c>
      <c r="AO294">
        <v>14.875</v>
      </c>
      <c r="AP294">
        <v>22.4583333333333</v>
      </c>
      <c r="AQ294">
        <v>41.0416666666667</v>
      </c>
      <c r="AR294">
        <v>58.4583333333333</v>
      </c>
      <c r="AS294">
        <v>74.25</v>
      </c>
      <c r="AT294">
        <v>86.375</v>
      </c>
      <c r="AU294">
        <v>103.666666666667</v>
      </c>
      <c r="AV294">
        <v>120.583333333333</v>
      </c>
      <c r="AW294">
        <v>144.375</v>
      </c>
      <c r="AX294">
        <v>160.708333333333</v>
      </c>
      <c r="AY294">
        <v>185.75</v>
      </c>
      <c r="AZ294">
        <v>225.875</v>
      </c>
      <c r="BA294">
        <v>232.375</v>
      </c>
      <c r="BB294">
        <v>271.875</v>
      </c>
      <c r="BC294">
        <v>316.83333333333297</v>
      </c>
      <c r="BD294">
        <v>353.625</v>
      </c>
      <c r="BE294">
        <v>377.16666666666703</v>
      </c>
      <c r="BF294">
        <v>385.70833333333297</v>
      </c>
      <c r="BG294">
        <v>431</v>
      </c>
      <c r="BH294">
        <v>550.41666666666697</v>
      </c>
      <c r="BI294">
        <v>782.25</v>
      </c>
      <c r="BJ294">
        <v>696</v>
      </c>
      <c r="BK294">
        <v>541.875</v>
      </c>
      <c r="BL294">
        <v>436.58333333333297</v>
      </c>
      <c r="BM294">
        <v>365.79166666666703</v>
      </c>
      <c r="BN294">
        <v>332.45833333333297</v>
      </c>
      <c r="BO294">
        <v>304.83333333333297</v>
      </c>
      <c r="BP294">
        <v>283.5</v>
      </c>
      <c r="BQ294">
        <v>252.333333333333</v>
      </c>
      <c r="BR294">
        <v>225.625</v>
      </c>
      <c r="BS294">
        <v>157.875</v>
      </c>
      <c r="BT294">
        <v>107.75</v>
      </c>
      <c r="BU294">
        <v>55.7916666666667</v>
      </c>
      <c r="BV294">
        <v>23.9583333333333</v>
      </c>
      <c r="BW294">
        <v>7.2916666666666696</v>
      </c>
      <c r="BX294">
        <v>2.9166666666666701</v>
      </c>
      <c r="BY294">
        <v>1.4583333333333299</v>
      </c>
      <c r="BZ294">
        <v>0.41666666666666702</v>
      </c>
      <c r="CA294">
        <v>0.20833333333333301</v>
      </c>
      <c r="CB294">
        <v>8.3333333333333301E-2</v>
      </c>
      <c r="CC294">
        <v>8.3333333333333301E-2</v>
      </c>
      <c r="CD294">
        <v>0</v>
      </c>
    </row>
    <row r="295" spans="1:82" x14ac:dyDescent="0.25">
      <c r="A295" t="s">
        <v>281</v>
      </c>
      <c r="B295">
        <v>0</v>
      </c>
      <c r="C295">
        <v>0</v>
      </c>
      <c r="D295">
        <v>0</v>
      </c>
      <c r="E295">
        <v>0</v>
      </c>
      <c r="F295">
        <v>0</v>
      </c>
      <c r="G295">
        <v>0</v>
      </c>
      <c r="H295">
        <v>0</v>
      </c>
      <c r="I295">
        <v>0</v>
      </c>
      <c r="J295">
        <v>0</v>
      </c>
      <c r="K295">
        <v>0</v>
      </c>
      <c r="L295">
        <v>0</v>
      </c>
      <c r="M295">
        <v>0</v>
      </c>
      <c r="N295">
        <v>0</v>
      </c>
      <c r="O295">
        <v>0</v>
      </c>
      <c r="P295">
        <v>0</v>
      </c>
      <c r="Q295">
        <v>0</v>
      </c>
      <c r="R295">
        <v>0</v>
      </c>
      <c r="S295">
        <v>0</v>
      </c>
      <c r="T295">
        <v>0</v>
      </c>
      <c r="U295">
        <v>0</v>
      </c>
      <c r="V295">
        <v>0</v>
      </c>
      <c r="W295">
        <v>0</v>
      </c>
      <c r="X295">
        <v>0.20833333333333301</v>
      </c>
      <c r="Y295">
        <v>0.16666666666666699</v>
      </c>
      <c r="Z295">
        <v>0.29166666666666702</v>
      </c>
      <c r="AA295">
        <v>0.25</v>
      </c>
      <c r="AB295">
        <v>0.54166666666666696</v>
      </c>
      <c r="AC295">
        <v>1.25</v>
      </c>
      <c r="AD295">
        <v>2.6666666666666701</v>
      </c>
      <c r="AE295">
        <v>5.4583333333333304</v>
      </c>
      <c r="AF295">
        <v>11.7083333333333</v>
      </c>
      <c r="AG295">
        <v>20.6666666666667</v>
      </c>
      <c r="AH295">
        <v>36.8333333333333</v>
      </c>
      <c r="AI295">
        <v>45.4583333333333</v>
      </c>
      <c r="AJ295">
        <v>60.25</v>
      </c>
      <c r="AK295">
        <v>80.125</v>
      </c>
      <c r="AL295">
        <v>104.458333333333</v>
      </c>
      <c r="AM295">
        <v>129.375</v>
      </c>
      <c r="AN295">
        <v>153.333333333333</v>
      </c>
      <c r="AO295">
        <v>168.291666666667</v>
      </c>
      <c r="AP295">
        <v>189.458333333333</v>
      </c>
      <c r="AQ295">
        <v>220.083333333333</v>
      </c>
      <c r="AR295">
        <v>220.125</v>
      </c>
      <c r="AS295">
        <v>225.875</v>
      </c>
      <c r="AT295">
        <v>225.5</v>
      </c>
      <c r="AU295">
        <v>238.291666666667</v>
      </c>
      <c r="AV295">
        <v>246.208333333333</v>
      </c>
      <c r="AW295">
        <v>251.375</v>
      </c>
      <c r="AX295">
        <v>258.54166666666703</v>
      </c>
      <c r="AY295">
        <v>264.45833333333297</v>
      </c>
      <c r="AZ295">
        <v>308.625</v>
      </c>
      <c r="BA295">
        <v>281.58333333333297</v>
      </c>
      <c r="BB295">
        <v>287.54166666666703</v>
      </c>
      <c r="BC295">
        <v>295.04166666666703</v>
      </c>
      <c r="BD295">
        <v>310.875</v>
      </c>
      <c r="BE295">
        <v>324.25</v>
      </c>
      <c r="BF295">
        <v>358.375</v>
      </c>
      <c r="BG295">
        <v>389.95833333333297</v>
      </c>
      <c r="BH295">
        <v>406.20833333333297</v>
      </c>
      <c r="BI295">
        <v>422.04166666666703</v>
      </c>
      <c r="BJ295">
        <v>339.08333333333297</v>
      </c>
      <c r="BK295">
        <v>298.33333333333297</v>
      </c>
      <c r="BL295">
        <v>261.95833333333297</v>
      </c>
      <c r="BM295">
        <v>231.916666666667</v>
      </c>
      <c r="BN295">
        <v>206.708333333333</v>
      </c>
      <c r="BO295">
        <v>174.25</v>
      </c>
      <c r="BP295">
        <v>151.916666666667</v>
      </c>
      <c r="BQ295">
        <v>133.458333333333</v>
      </c>
      <c r="BR295">
        <v>120.625</v>
      </c>
      <c r="BS295">
        <v>92.375</v>
      </c>
      <c r="BT295">
        <v>75.75</v>
      </c>
      <c r="BU295">
        <v>56.2083333333333</v>
      </c>
      <c r="BV295">
        <v>37.5833333333333</v>
      </c>
      <c r="BW295">
        <v>20.75</v>
      </c>
      <c r="BX295">
        <v>8.875</v>
      </c>
      <c r="BY295">
        <v>3</v>
      </c>
      <c r="BZ295">
        <v>1.3333333333333299</v>
      </c>
      <c r="CA295">
        <v>0.125</v>
      </c>
      <c r="CB295">
        <v>0</v>
      </c>
      <c r="CC295">
        <v>0</v>
      </c>
      <c r="CD295">
        <v>0</v>
      </c>
    </row>
    <row r="296" spans="1:82" x14ac:dyDescent="0.25">
      <c r="A296" t="s">
        <v>287</v>
      </c>
      <c r="B296">
        <v>0</v>
      </c>
      <c r="C296">
        <v>0</v>
      </c>
      <c r="D296">
        <v>0</v>
      </c>
      <c r="E296">
        <v>0</v>
      </c>
      <c r="F296">
        <v>0</v>
      </c>
      <c r="G296">
        <v>0</v>
      </c>
      <c r="H296">
        <v>0</v>
      </c>
      <c r="I296">
        <v>0</v>
      </c>
      <c r="J296">
        <v>0</v>
      </c>
      <c r="K296">
        <v>0</v>
      </c>
      <c r="L296">
        <v>0</v>
      </c>
      <c r="M296">
        <v>0</v>
      </c>
      <c r="N296">
        <v>0</v>
      </c>
      <c r="O296">
        <v>0</v>
      </c>
      <c r="P296">
        <v>0</v>
      </c>
      <c r="Q296">
        <v>0</v>
      </c>
      <c r="R296">
        <v>0</v>
      </c>
      <c r="S296">
        <v>0</v>
      </c>
      <c r="T296">
        <v>0</v>
      </c>
      <c r="U296">
        <v>0</v>
      </c>
      <c r="V296">
        <v>0</v>
      </c>
      <c r="W296">
        <v>0</v>
      </c>
      <c r="X296">
        <v>0.20833333333333301</v>
      </c>
      <c r="Y296">
        <v>0.16666666666666699</v>
      </c>
      <c r="Z296">
        <v>0.29166666666666702</v>
      </c>
      <c r="AA296">
        <v>0.25</v>
      </c>
      <c r="AB296">
        <v>0.54166666666666696</v>
      </c>
      <c r="AC296">
        <v>1.25</v>
      </c>
      <c r="AD296">
        <v>2.6666666666666701</v>
      </c>
      <c r="AE296">
        <v>5.4583333333333304</v>
      </c>
      <c r="AF296">
        <v>11.7083333333333</v>
      </c>
      <c r="AG296">
        <v>20.6666666666667</v>
      </c>
      <c r="AH296">
        <v>36.8333333333333</v>
      </c>
      <c r="AI296">
        <v>45.4583333333333</v>
      </c>
      <c r="AJ296">
        <v>60.25</v>
      </c>
      <c r="AK296">
        <v>80.125</v>
      </c>
      <c r="AL296">
        <v>104.458333333333</v>
      </c>
      <c r="AM296">
        <v>129.375</v>
      </c>
      <c r="AN296">
        <v>153.333333333333</v>
      </c>
      <c r="AO296">
        <v>168.291666666667</v>
      </c>
      <c r="AP296">
        <v>189.458333333333</v>
      </c>
      <c r="AQ296">
        <v>220.083333333333</v>
      </c>
      <c r="AR296">
        <v>220.125</v>
      </c>
      <c r="AS296">
        <v>225.875</v>
      </c>
      <c r="AT296">
        <v>225.5</v>
      </c>
      <c r="AU296">
        <v>238.291666666667</v>
      </c>
      <c r="AV296">
        <v>246.208333333333</v>
      </c>
      <c r="AW296">
        <v>251.375</v>
      </c>
      <c r="AX296">
        <v>258.54166666666703</v>
      </c>
      <c r="AY296">
        <v>264.45833333333297</v>
      </c>
      <c r="AZ296">
        <v>308.625</v>
      </c>
      <c r="BA296">
        <v>281.58333333333297</v>
      </c>
      <c r="BB296">
        <v>287.54166666666703</v>
      </c>
      <c r="BC296">
        <v>295.04166666666703</v>
      </c>
      <c r="BD296">
        <v>310.875</v>
      </c>
      <c r="BE296">
        <v>324.25</v>
      </c>
      <c r="BF296">
        <v>358.375</v>
      </c>
      <c r="BG296">
        <v>389.95833333333297</v>
      </c>
      <c r="BH296">
        <v>406.20833333333297</v>
      </c>
      <c r="BI296">
        <v>422.04166666666703</v>
      </c>
      <c r="BJ296">
        <v>339.08333333333297</v>
      </c>
      <c r="BK296">
        <v>298.33333333333297</v>
      </c>
      <c r="BL296">
        <v>261.95833333333297</v>
      </c>
      <c r="BM296">
        <v>231.916666666667</v>
      </c>
      <c r="BN296">
        <v>206.708333333333</v>
      </c>
      <c r="BO296">
        <v>174.25</v>
      </c>
      <c r="BP296">
        <v>151.916666666667</v>
      </c>
      <c r="BQ296">
        <v>133.458333333333</v>
      </c>
      <c r="BR296">
        <v>120.625</v>
      </c>
      <c r="BS296">
        <v>92.375</v>
      </c>
      <c r="BT296">
        <v>75.75</v>
      </c>
      <c r="BU296">
        <v>56.2083333333333</v>
      </c>
      <c r="BV296">
        <v>37.5833333333333</v>
      </c>
      <c r="BW296">
        <v>20.75</v>
      </c>
      <c r="BX296">
        <v>8.875</v>
      </c>
      <c r="BY296">
        <v>3</v>
      </c>
      <c r="BZ296">
        <v>1.3333333333333299</v>
      </c>
      <c r="CA296">
        <v>0.125</v>
      </c>
      <c r="CB296">
        <v>0</v>
      </c>
      <c r="CC296">
        <v>0</v>
      </c>
      <c r="CD296">
        <v>0</v>
      </c>
    </row>
    <row r="297" spans="1:82" x14ac:dyDescent="0.25">
      <c r="A297" t="s">
        <v>291</v>
      </c>
      <c r="B297">
        <v>0</v>
      </c>
      <c r="C297">
        <v>0</v>
      </c>
      <c r="D297">
        <v>0</v>
      </c>
      <c r="E297">
        <v>0</v>
      </c>
      <c r="F297">
        <v>0</v>
      </c>
      <c r="G297">
        <v>0</v>
      </c>
      <c r="H297">
        <v>0</v>
      </c>
      <c r="I297">
        <v>0</v>
      </c>
      <c r="J297">
        <v>0</v>
      </c>
      <c r="K297">
        <v>0</v>
      </c>
      <c r="L297">
        <v>0</v>
      </c>
      <c r="M297">
        <v>0</v>
      </c>
      <c r="N297">
        <v>0</v>
      </c>
      <c r="O297">
        <v>0</v>
      </c>
      <c r="P297">
        <v>0</v>
      </c>
      <c r="Q297">
        <v>0</v>
      </c>
      <c r="R297">
        <v>0</v>
      </c>
      <c r="S297">
        <v>0</v>
      </c>
      <c r="T297">
        <v>0</v>
      </c>
      <c r="U297">
        <v>0.125</v>
      </c>
      <c r="V297">
        <v>0.125</v>
      </c>
      <c r="W297">
        <v>8.3333333333333301E-2</v>
      </c>
      <c r="X297">
        <v>0.20833333333333301</v>
      </c>
      <c r="Y297">
        <v>0.16666666666666699</v>
      </c>
      <c r="Z297">
        <v>0.29166666666666702</v>
      </c>
      <c r="AA297">
        <v>0.29166666666666702</v>
      </c>
      <c r="AB297">
        <v>0.79166666666666696</v>
      </c>
      <c r="AC297">
        <v>1.2916666666666701</v>
      </c>
      <c r="AD297">
        <v>3.1666666666666701</v>
      </c>
      <c r="AE297">
        <v>5.125</v>
      </c>
      <c r="AF297">
        <v>11</v>
      </c>
      <c r="AG297">
        <v>22.6666666666667</v>
      </c>
      <c r="AH297">
        <v>38.25</v>
      </c>
      <c r="AI297">
        <v>52.9583333333333</v>
      </c>
      <c r="AJ297">
        <v>70.625</v>
      </c>
      <c r="AK297">
        <v>91.7083333333333</v>
      </c>
      <c r="AL297">
        <v>117.25</v>
      </c>
      <c r="AM297">
        <v>141.083333333333</v>
      </c>
      <c r="AN297">
        <v>159.458333333333</v>
      </c>
      <c r="AO297">
        <v>179.25</v>
      </c>
      <c r="AP297">
        <v>194.791666666667</v>
      </c>
      <c r="AQ297">
        <v>227.583333333333</v>
      </c>
      <c r="AR297">
        <v>223.083333333333</v>
      </c>
      <c r="AS297">
        <v>233.375</v>
      </c>
      <c r="AT297">
        <v>247.541666666667</v>
      </c>
      <c r="AU297">
        <v>256.04166666666703</v>
      </c>
      <c r="AV297">
        <v>258.5</v>
      </c>
      <c r="AW297">
        <v>258.125</v>
      </c>
      <c r="AX297">
        <v>265.625</v>
      </c>
      <c r="AY297">
        <v>267.5</v>
      </c>
      <c r="AZ297">
        <v>288.66666666666703</v>
      </c>
      <c r="BA297">
        <v>267.91666666666703</v>
      </c>
      <c r="BB297">
        <v>274.54166666666703</v>
      </c>
      <c r="BC297">
        <v>284.20833333333297</v>
      </c>
      <c r="BD297">
        <v>312.125</v>
      </c>
      <c r="BE297">
        <v>344.25</v>
      </c>
      <c r="BF297">
        <v>376.66666666666703</v>
      </c>
      <c r="BG297">
        <v>379.45833333333297</v>
      </c>
      <c r="BH297">
        <v>367.41666666666703</v>
      </c>
      <c r="BI297">
        <v>359.75</v>
      </c>
      <c r="BJ297">
        <v>292.75</v>
      </c>
      <c r="BK297">
        <v>264.5</v>
      </c>
      <c r="BL297">
        <v>250.291666666667</v>
      </c>
      <c r="BM297">
        <v>228.416666666667</v>
      </c>
      <c r="BN297">
        <v>203.75</v>
      </c>
      <c r="BO297">
        <v>184.583333333333</v>
      </c>
      <c r="BP297">
        <v>169.75</v>
      </c>
      <c r="BQ297">
        <v>153.75</v>
      </c>
      <c r="BR297">
        <v>143.333333333333</v>
      </c>
      <c r="BS297">
        <v>105.875</v>
      </c>
      <c r="BT297">
        <v>79.4166666666667</v>
      </c>
      <c r="BU297">
        <v>50.5833333333333</v>
      </c>
      <c r="BV297">
        <v>28.7083333333333</v>
      </c>
      <c r="BW297">
        <v>14.4583333333333</v>
      </c>
      <c r="BX297">
        <v>4.625</v>
      </c>
      <c r="BY297">
        <v>1.5416666666666701</v>
      </c>
      <c r="BZ297">
        <v>0.45833333333333298</v>
      </c>
      <c r="CA297">
        <v>0.125</v>
      </c>
      <c r="CB297">
        <v>0</v>
      </c>
      <c r="CC297">
        <v>0</v>
      </c>
      <c r="CD297">
        <v>0</v>
      </c>
    </row>
    <row r="298" spans="1:82" x14ac:dyDescent="0.25">
      <c r="A298" t="s">
        <v>305</v>
      </c>
      <c r="B298">
        <v>0</v>
      </c>
      <c r="C298">
        <v>0</v>
      </c>
      <c r="D298">
        <v>0</v>
      </c>
      <c r="E298">
        <v>0</v>
      </c>
      <c r="F298">
        <v>0</v>
      </c>
      <c r="G298">
        <v>0</v>
      </c>
      <c r="H298">
        <v>0</v>
      </c>
      <c r="I298">
        <v>0</v>
      </c>
      <c r="J298">
        <v>0</v>
      </c>
      <c r="K298">
        <v>0</v>
      </c>
      <c r="L298">
        <v>0</v>
      </c>
      <c r="M298">
        <v>0</v>
      </c>
      <c r="N298">
        <v>0</v>
      </c>
      <c r="O298">
        <v>0</v>
      </c>
      <c r="P298">
        <v>0</v>
      </c>
      <c r="Q298">
        <v>0</v>
      </c>
      <c r="R298">
        <v>0</v>
      </c>
      <c r="S298">
        <v>0</v>
      </c>
      <c r="T298">
        <v>0</v>
      </c>
      <c r="U298">
        <v>0</v>
      </c>
      <c r="V298">
        <v>0</v>
      </c>
      <c r="W298">
        <v>0</v>
      </c>
      <c r="X298">
        <v>0</v>
      </c>
      <c r="Y298">
        <v>0</v>
      </c>
      <c r="Z298">
        <v>0</v>
      </c>
      <c r="AA298">
        <v>0</v>
      </c>
      <c r="AB298">
        <v>0</v>
      </c>
      <c r="AC298">
        <v>4.1666666666666699E-2</v>
      </c>
      <c r="AD298">
        <v>0.25</v>
      </c>
      <c r="AE298">
        <v>0.58333333333333304</v>
      </c>
      <c r="AF298">
        <v>0.875</v>
      </c>
      <c r="AG298">
        <v>2.4583333333333299</v>
      </c>
      <c r="AH298">
        <v>4.2916666666666696</v>
      </c>
      <c r="AI298">
        <v>9.9583333333333304</v>
      </c>
      <c r="AJ298">
        <v>16</v>
      </c>
      <c r="AK298">
        <v>22.2083333333333</v>
      </c>
      <c r="AL298">
        <v>34.4583333333333</v>
      </c>
      <c r="AM298">
        <v>49.25</v>
      </c>
      <c r="AN298">
        <v>71.25</v>
      </c>
      <c r="AO298">
        <v>87.125</v>
      </c>
      <c r="AP298">
        <v>111.708333333333</v>
      </c>
      <c r="AQ298">
        <v>151.75</v>
      </c>
      <c r="AR298">
        <v>163.833333333333</v>
      </c>
      <c r="AS298">
        <v>181.541666666667</v>
      </c>
      <c r="AT298">
        <v>198.625</v>
      </c>
      <c r="AU298">
        <v>200.625</v>
      </c>
      <c r="AV298">
        <v>213.958333333333</v>
      </c>
      <c r="AW298">
        <v>230.791666666667</v>
      </c>
      <c r="AX298">
        <v>233.5</v>
      </c>
      <c r="AY298">
        <v>252.541666666667</v>
      </c>
      <c r="AZ298">
        <v>296.08333333333297</v>
      </c>
      <c r="BA298">
        <v>287.04166666666703</v>
      </c>
      <c r="BB298">
        <v>309.08333333333297</v>
      </c>
      <c r="BC298">
        <v>325.66666666666703</v>
      </c>
      <c r="BD298">
        <v>335.70833333333297</v>
      </c>
      <c r="BE298">
        <v>350.20833333333297</v>
      </c>
      <c r="BF298">
        <v>395.41666666666703</v>
      </c>
      <c r="BG298">
        <v>488.66666666666703</v>
      </c>
      <c r="BH298">
        <v>550.41666666666697</v>
      </c>
      <c r="BI298">
        <v>565.29166666666697</v>
      </c>
      <c r="BJ298">
        <v>429.08333333333297</v>
      </c>
      <c r="BK298">
        <v>348.58333333333297</v>
      </c>
      <c r="BL298">
        <v>307.41666666666703</v>
      </c>
      <c r="BM298">
        <v>278.75</v>
      </c>
      <c r="BN298">
        <v>247.583333333333</v>
      </c>
      <c r="BO298">
        <v>204.666666666667</v>
      </c>
      <c r="BP298">
        <v>179.041666666667</v>
      </c>
      <c r="BQ298">
        <v>155.083333333333</v>
      </c>
      <c r="BR298">
        <v>145.791666666667</v>
      </c>
      <c r="BS298">
        <v>118.5</v>
      </c>
      <c r="BT298">
        <v>91.875</v>
      </c>
      <c r="BU298">
        <v>61.6666666666667</v>
      </c>
      <c r="BV298">
        <v>32.875</v>
      </c>
      <c r="BW298">
        <v>13.4166666666667</v>
      </c>
      <c r="BX298">
        <v>3.4166666666666701</v>
      </c>
      <c r="BY298">
        <v>0.5</v>
      </c>
      <c r="BZ298">
        <v>0.45833333333333298</v>
      </c>
      <c r="CA298">
        <v>8.3333333333333301E-2</v>
      </c>
      <c r="CB298">
        <v>0</v>
      </c>
      <c r="CC298">
        <v>0</v>
      </c>
      <c r="CD298">
        <v>0</v>
      </c>
    </row>
    <row r="299" spans="1:82" x14ac:dyDescent="0.25">
      <c r="A299" t="s">
        <v>300</v>
      </c>
      <c r="B299">
        <v>0</v>
      </c>
      <c r="C299">
        <v>0</v>
      </c>
      <c r="D299">
        <v>0</v>
      </c>
      <c r="E299">
        <v>0</v>
      </c>
      <c r="F299">
        <v>0</v>
      </c>
      <c r="G299">
        <v>0</v>
      </c>
      <c r="H299">
        <v>0</v>
      </c>
      <c r="I299">
        <v>0</v>
      </c>
      <c r="J299">
        <v>0</v>
      </c>
      <c r="K299">
        <v>0</v>
      </c>
      <c r="L299">
        <v>0</v>
      </c>
      <c r="M299">
        <v>0</v>
      </c>
      <c r="N299">
        <v>0</v>
      </c>
      <c r="O299">
        <v>0</v>
      </c>
      <c r="P299">
        <v>0</v>
      </c>
      <c r="Q299">
        <v>0</v>
      </c>
      <c r="R299">
        <v>0</v>
      </c>
      <c r="S299">
        <v>0</v>
      </c>
      <c r="T299">
        <v>0</v>
      </c>
      <c r="U299">
        <v>0</v>
      </c>
      <c r="V299">
        <v>8.3333333333333301E-2</v>
      </c>
      <c r="W299">
        <v>0.29166666666666702</v>
      </c>
      <c r="X299">
        <v>0.16666666666666699</v>
      </c>
      <c r="Y299">
        <v>0.29166666666666702</v>
      </c>
      <c r="Z299">
        <v>0.16666666666666699</v>
      </c>
      <c r="AA299">
        <v>0.45833333333333298</v>
      </c>
      <c r="AB299">
        <v>0.625</v>
      </c>
      <c r="AC299">
        <v>1</v>
      </c>
      <c r="AD299">
        <v>2.9583333333333299</v>
      </c>
      <c r="AE299">
        <v>5.0833333333333304</v>
      </c>
      <c r="AF299">
        <v>11.0833333333333</v>
      </c>
      <c r="AG299">
        <v>22.875</v>
      </c>
      <c r="AH299">
        <v>40.2916666666667</v>
      </c>
      <c r="AI299">
        <v>53.9166666666667</v>
      </c>
      <c r="AJ299">
        <v>73.5</v>
      </c>
      <c r="AK299">
        <v>99.4166666666667</v>
      </c>
      <c r="AL299">
        <v>121.083333333333</v>
      </c>
      <c r="AM299">
        <v>147.083333333333</v>
      </c>
      <c r="AN299">
        <v>165.666666666667</v>
      </c>
      <c r="AO299">
        <v>185.333333333333</v>
      </c>
      <c r="AP299">
        <v>198.791666666667</v>
      </c>
      <c r="AQ299">
        <v>231.666666666667</v>
      </c>
      <c r="AR299">
        <v>226.708333333333</v>
      </c>
      <c r="AS299">
        <v>241.791666666667</v>
      </c>
      <c r="AT299">
        <v>244.666666666667</v>
      </c>
      <c r="AU299">
        <v>253.875</v>
      </c>
      <c r="AV299">
        <v>265.75</v>
      </c>
      <c r="AW299">
        <v>259.83333333333297</v>
      </c>
      <c r="AX299">
        <v>268.625</v>
      </c>
      <c r="AY299">
        <v>264.58333333333297</v>
      </c>
      <c r="AZ299">
        <v>288.16666666666703</v>
      </c>
      <c r="BA299">
        <v>268.95833333333297</v>
      </c>
      <c r="BB299">
        <v>272.25</v>
      </c>
      <c r="BC299">
        <v>284.45833333333297</v>
      </c>
      <c r="BD299">
        <v>315.41666666666703</v>
      </c>
      <c r="BE299">
        <v>356.16666666666703</v>
      </c>
      <c r="BF299">
        <v>372.54166666666703</v>
      </c>
      <c r="BG299">
        <v>373.04166666666703</v>
      </c>
      <c r="BH299">
        <v>354.625</v>
      </c>
      <c r="BI299">
        <v>345.66666666666703</v>
      </c>
      <c r="BJ299">
        <v>285.375</v>
      </c>
      <c r="BK299">
        <v>257.875</v>
      </c>
      <c r="BL299">
        <v>242.666666666667</v>
      </c>
      <c r="BM299">
        <v>222.916666666667</v>
      </c>
      <c r="BN299">
        <v>203.916666666667</v>
      </c>
      <c r="BO299">
        <v>186.916666666667</v>
      </c>
      <c r="BP299">
        <v>167.708333333333</v>
      </c>
      <c r="BQ299">
        <v>155.208333333333</v>
      </c>
      <c r="BR299">
        <v>142.541666666667</v>
      </c>
      <c r="BS299">
        <v>103.416666666667</v>
      </c>
      <c r="BT299">
        <v>76.8333333333333</v>
      </c>
      <c r="BU299">
        <v>48.9166666666667</v>
      </c>
      <c r="BV299">
        <v>25.3333333333333</v>
      </c>
      <c r="BW299">
        <v>13.8333333333333</v>
      </c>
      <c r="BX299">
        <v>5.3333333333333304</v>
      </c>
      <c r="BY299">
        <v>1.7916666666666701</v>
      </c>
      <c r="BZ299">
        <v>0.45833333333333298</v>
      </c>
      <c r="CA299">
        <v>0</v>
      </c>
      <c r="CB299">
        <v>0</v>
      </c>
      <c r="CC299">
        <v>0</v>
      </c>
      <c r="CD299">
        <v>0</v>
      </c>
    </row>
    <row r="300" spans="1:82" x14ac:dyDescent="0.25">
      <c r="A300" t="s">
        <v>288</v>
      </c>
      <c r="B300">
        <v>0</v>
      </c>
      <c r="C300">
        <v>0</v>
      </c>
      <c r="D300">
        <v>0</v>
      </c>
      <c r="E300">
        <v>0</v>
      </c>
      <c r="F300">
        <v>0</v>
      </c>
      <c r="G300">
        <v>0</v>
      </c>
      <c r="H300">
        <v>0</v>
      </c>
      <c r="I300">
        <v>0</v>
      </c>
      <c r="J300">
        <v>0</v>
      </c>
      <c r="K300">
        <v>0</v>
      </c>
      <c r="L300">
        <v>0</v>
      </c>
      <c r="M300">
        <v>0</v>
      </c>
      <c r="N300">
        <v>0</v>
      </c>
      <c r="O300">
        <v>0</v>
      </c>
      <c r="P300">
        <v>0</v>
      </c>
      <c r="Q300">
        <v>0</v>
      </c>
      <c r="R300">
        <v>0</v>
      </c>
      <c r="S300">
        <v>0</v>
      </c>
      <c r="T300">
        <v>0</v>
      </c>
      <c r="U300">
        <v>0</v>
      </c>
      <c r="V300">
        <v>0</v>
      </c>
      <c r="W300">
        <v>0</v>
      </c>
      <c r="X300">
        <v>0</v>
      </c>
      <c r="Y300">
        <v>0</v>
      </c>
      <c r="Z300">
        <v>0</v>
      </c>
      <c r="AA300">
        <v>0</v>
      </c>
      <c r="AB300">
        <v>0</v>
      </c>
      <c r="AC300">
        <v>0</v>
      </c>
      <c r="AD300">
        <v>0</v>
      </c>
      <c r="AE300">
        <v>0</v>
      </c>
      <c r="AF300">
        <v>0.25</v>
      </c>
      <c r="AG300">
        <v>0.29166666666666702</v>
      </c>
      <c r="AH300">
        <v>0.625</v>
      </c>
      <c r="AI300">
        <v>1.5</v>
      </c>
      <c r="AJ300">
        <v>2.3333333333333299</v>
      </c>
      <c r="AK300">
        <v>5.5</v>
      </c>
      <c r="AL300">
        <v>7.6666666666666696</v>
      </c>
      <c r="AM300">
        <v>14.6666666666667</v>
      </c>
      <c r="AN300">
        <v>24.125</v>
      </c>
      <c r="AO300">
        <v>38.4166666666667</v>
      </c>
      <c r="AP300">
        <v>54.5833333333333</v>
      </c>
      <c r="AQ300">
        <v>89.8333333333333</v>
      </c>
      <c r="AR300">
        <v>109.541666666667</v>
      </c>
      <c r="AS300">
        <v>139.75</v>
      </c>
      <c r="AT300">
        <v>158</v>
      </c>
      <c r="AU300">
        <v>189.875</v>
      </c>
      <c r="AV300">
        <v>203.875</v>
      </c>
      <c r="AW300">
        <v>225.041666666667</v>
      </c>
      <c r="AX300">
        <v>243.125</v>
      </c>
      <c r="AY300">
        <v>268.16666666666703</v>
      </c>
      <c r="AZ300">
        <v>316.25</v>
      </c>
      <c r="BA300">
        <v>329.75</v>
      </c>
      <c r="BB300">
        <v>373.04166666666703</v>
      </c>
      <c r="BC300">
        <v>405.08333333333297</v>
      </c>
      <c r="BD300">
        <v>400.375</v>
      </c>
      <c r="BE300">
        <v>399.58333333333297</v>
      </c>
      <c r="BF300">
        <v>409.91666666666703</v>
      </c>
      <c r="BG300">
        <v>421.41666666666703</v>
      </c>
      <c r="BH300">
        <v>446.79166666666703</v>
      </c>
      <c r="BI300">
        <v>645.83333333333303</v>
      </c>
      <c r="BJ300">
        <v>781.08333333333303</v>
      </c>
      <c r="BK300">
        <v>611.75</v>
      </c>
      <c r="BL300">
        <v>419.45833333333297</v>
      </c>
      <c r="BM300">
        <v>345.91666666666703</v>
      </c>
      <c r="BN300">
        <v>283.58333333333297</v>
      </c>
      <c r="BO300">
        <v>185.625</v>
      </c>
      <c r="BP300">
        <v>115.25</v>
      </c>
      <c r="BQ300">
        <v>57.0833333333333</v>
      </c>
      <c r="BR300">
        <v>25.2916666666667</v>
      </c>
      <c r="BS300">
        <v>6.3333333333333304</v>
      </c>
      <c r="BT300">
        <v>1.75</v>
      </c>
      <c r="BU300">
        <v>1.125</v>
      </c>
      <c r="BV300">
        <v>0.5</v>
      </c>
      <c r="BW300">
        <v>4.1666666666666699E-2</v>
      </c>
      <c r="BX300">
        <v>0</v>
      </c>
      <c r="BY300">
        <v>0</v>
      </c>
      <c r="BZ300">
        <v>0</v>
      </c>
      <c r="CA300">
        <v>0</v>
      </c>
      <c r="CB300">
        <v>0</v>
      </c>
      <c r="CC300">
        <v>0</v>
      </c>
      <c r="CD300">
        <v>0</v>
      </c>
    </row>
    <row r="301" spans="1:82" x14ac:dyDescent="0.25">
      <c r="A301" t="s">
        <v>295</v>
      </c>
      <c r="B301">
        <v>0</v>
      </c>
      <c r="C301">
        <v>0</v>
      </c>
      <c r="D301">
        <v>0</v>
      </c>
      <c r="E301">
        <v>0</v>
      </c>
      <c r="F301">
        <v>0</v>
      </c>
      <c r="G301">
        <v>0</v>
      </c>
      <c r="H301">
        <v>0</v>
      </c>
      <c r="I301">
        <v>0</v>
      </c>
      <c r="J301">
        <v>0</v>
      </c>
      <c r="K301">
        <v>0</v>
      </c>
      <c r="L301">
        <v>0</v>
      </c>
      <c r="M301">
        <v>0</v>
      </c>
      <c r="N301">
        <v>0</v>
      </c>
      <c r="O301">
        <v>0</v>
      </c>
      <c r="P301">
        <v>0</v>
      </c>
      <c r="Q301">
        <v>0</v>
      </c>
      <c r="R301">
        <v>0</v>
      </c>
      <c r="S301">
        <v>0</v>
      </c>
      <c r="T301">
        <v>0</v>
      </c>
      <c r="U301">
        <v>0</v>
      </c>
      <c r="V301">
        <v>0</v>
      </c>
      <c r="W301">
        <v>0</v>
      </c>
      <c r="X301">
        <v>0</v>
      </c>
      <c r="Y301">
        <v>0</v>
      </c>
      <c r="Z301">
        <v>0</v>
      </c>
      <c r="AA301">
        <v>0</v>
      </c>
      <c r="AB301">
        <v>0</v>
      </c>
      <c r="AC301">
        <v>0</v>
      </c>
      <c r="AD301">
        <v>0.25</v>
      </c>
      <c r="AE301">
        <v>0.375</v>
      </c>
      <c r="AF301">
        <v>0.79166666666666696</v>
      </c>
      <c r="AG301">
        <v>1.4583333333333299</v>
      </c>
      <c r="AH301">
        <v>3.9166666666666701</v>
      </c>
      <c r="AI301">
        <v>5.0416666666666696</v>
      </c>
      <c r="AJ301">
        <v>9.2083333333333304</v>
      </c>
      <c r="AK301">
        <v>15.7083333333333</v>
      </c>
      <c r="AL301">
        <v>24.0833333333333</v>
      </c>
      <c r="AM301">
        <v>38.9583333333333</v>
      </c>
      <c r="AN301">
        <v>55.125</v>
      </c>
      <c r="AO301">
        <v>71.9583333333333</v>
      </c>
      <c r="AP301">
        <v>97.2916666666667</v>
      </c>
      <c r="AQ301">
        <v>128.958333333333</v>
      </c>
      <c r="AR301">
        <v>138.5</v>
      </c>
      <c r="AS301">
        <v>158.625</v>
      </c>
      <c r="AT301">
        <v>173.583333333333</v>
      </c>
      <c r="AU301">
        <v>187.333333333333</v>
      </c>
      <c r="AV301">
        <v>199.708333333333</v>
      </c>
      <c r="AW301">
        <v>213.875</v>
      </c>
      <c r="AX301">
        <v>229.916666666667</v>
      </c>
      <c r="AY301">
        <v>252.25</v>
      </c>
      <c r="AZ301">
        <v>304.83333333333297</v>
      </c>
      <c r="BA301">
        <v>298.625</v>
      </c>
      <c r="BB301">
        <v>333.08333333333297</v>
      </c>
      <c r="BC301">
        <v>357.91666666666703</v>
      </c>
      <c r="BD301">
        <v>368.83333333333297</v>
      </c>
      <c r="BE301">
        <v>382.83333333333297</v>
      </c>
      <c r="BF301">
        <v>407.91666666666703</v>
      </c>
      <c r="BG301">
        <v>473.70833333333297</v>
      </c>
      <c r="BH301">
        <v>620.66666666666697</v>
      </c>
      <c r="BI301">
        <v>741.5</v>
      </c>
      <c r="BJ301">
        <v>524.625</v>
      </c>
      <c r="BK301">
        <v>380.79166666666703</v>
      </c>
      <c r="BL301">
        <v>314.20833333333297</v>
      </c>
      <c r="BM301">
        <v>286.625</v>
      </c>
      <c r="BN301">
        <v>264.5</v>
      </c>
      <c r="BO301">
        <v>219.791666666667</v>
      </c>
      <c r="BP301">
        <v>160</v>
      </c>
      <c r="BQ301">
        <v>115.5</v>
      </c>
      <c r="BR301">
        <v>91.9166666666667</v>
      </c>
      <c r="BS301">
        <v>50.7083333333333</v>
      </c>
      <c r="BT301">
        <v>30.1666666666667</v>
      </c>
      <c r="BU301">
        <v>15.7916666666667</v>
      </c>
      <c r="BV301">
        <v>5.1666666666666696</v>
      </c>
      <c r="BW301">
        <v>2.125</v>
      </c>
      <c r="BX301">
        <v>0.83333333333333304</v>
      </c>
      <c r="BY301">
        <v>0.375</v>
      </c>
      <c r="BZ301">
        <v>4.1666666666666699E-2</v>
      </c>
      <c r="CA301">
        <v>0</v>
      </c>
      <c r="CB301">
        <v>0</v>
      </c>
      <c r="CC301">
        <v>0</v>
      </c>
      <c r="CD301">
        <v>0</v>
      </c>
    </row>
    <row r="302" spans="1:82" x14ac:dyDescent="0.25">
      <c r="A302" t="s">
        <v>275</v>
      </c>
      <c r="B302">
        <v>0</v>
      </c>
      <c r="C302">
        <v>0</v>
      </c>
      <c r="D302">
        <v>0</v>
      </c>
      <c r="E302">
        <v>0</v>
      </c>
      <c r="F302">
        <v>0</v>
      </c>
      <c r="G302">
        <v>0</v>
      </c>
      <c r="H302">
        <v>0</v>
      </c>
      <c r="I302">
        <v>0</v>
      </c>
      <c r="J302">
        <v>0</v>
      </c>
      <c r="K302">
        <v>0</v>
      </c>
      <c r="L302">
        <v>0</v>
      </c>
      <c r="M302">
        <v>0</v>
      </c>
      <c r="N302">
        <v>0</v>
      </c>
      <c r="O302">
        <v>0</v>
      </c>
      <c r="P302">
        <v>0</v>
      </c>
      <c r="Q302">
        <v>0</v>
      </c>
      <c r="R302">
        <v>0</v>
      </c>
      <c r="S302">
        <v>0</v>
      </c>
      <c r="T302">
        <v>0</v>
      </c>
      <c r="U302">
        <v>0</v>
      </c>
      <c r="V302">
        <v>0</v>
      </c>
      <c r="W302">
        <v>0</v>
      </c>
      <c r="X302">
        <v>0.20833333333333301</v>
      </c>
      <c r="Y302">
        <v>0.16666666666666699</v>
      </c>
      <c r="Z302">
        <v>0.29166666666666702</v>
      </c>
      <c r="AA302">
        <v>0.25</v>
      </c>
      <c r="AB302">
        <v>0.54166666666666696</v>
      </c>
      <c r="AC302">
        <v>1.25</v>
      </c>
      <c r="AD302">
        <v>2.6666666666666701</v>
      </c>
      <c r="AE302">
        <v>5.4583333333333304</v>
      </c>
      <c r="AF302">
        <v>11.7083333333333</v>
      </c>
      <c r="AG302">
        <v>20.6666666666667</v>
      </c>
      <c r="AH302">
        <v>36.8333333333333</v>
      </c>
      <c r="AI302">
        <v>45.4583333333333</v>
      </c>
      <c r="AJ302">
        <v>60.25</v>
      </c>
      <c r="AK302">
        <v>80.125</v>
      </c>
      <c r="AL302">
        <v>104.458333333333</v>
      </c>
      <c r="AM302">
        <v>129.375</v>
      </c>
      <c r="AN302">
        <v>153.333333333333</v>
      </c>
      <c r="AO302">
        <v>168.291666666667</v>
      </c>
      <c r="AP302">
        <v>189.458333333333</v>
      </c>
      <c r="AQ302">
        <v>220.083333333333</v>
      </c>
      <c r="AR302">
        <v>220.125</v>
      </c>
      <c r="AS302">
        <v>225.875</v>
      </c>
      <c r="AT302">
        <v>225.5</v>
      </c>
      <c r="AU302">
        <v>238.291666666667</v>
      </c>
      <c r="AV302">
        <v>246.208333333333</v>
      </c>
      <c r="AW302">
        <v>251.375</v>
      </c>
      <c r="AX302">
        <v>258.54166666666703</v>
      </c>
      <c r="AY302">
        <v>264.45833333333297</v>
      </c>
      <c r="AZ302">
        <v>308.625</v>
      </c>
      <c r="BA302">
        <v>281.58333333333297</v>
      </c>
      <c r="BB302">
        <v>287.54166666666703</v>
      </c>
      <c r="BC302">
        <v>295.04166666666703</v>
      </c>
      <c r="BD302">
        <v>310.875</v>
      </c>
      <c r="BE302">
        <v>324.25</v>
      </c>
      <c r="BF302">
        <v>358.375</v>
      </c>
      <c r="BG302">
        <v>389.95833333333297</v>
      </c>
      <c r="BH302">
        <v>406.20833333333297</v>
      </c>
      <c r="BI302">
        <v>422.04166666666703</v>
      </c>
      <c r="BJ302">
        <v>339.08333333333297</v>
      </c>
      <c r="BK302">
        <v>298.33333333333297</v>
      </c>
      <c r="BL302">
        <v>261.95833333333297</v>
      </c>
      <c r="BM302">
        <v>231.916666666667</v>
      </c>
      <c r="BN302">
        <v>206.708333333333</v>
      </c>
      <c r="BO302">
        <v>174.25</v>
      </c>
      <c r="BP302">
        <v>151.916666666667</v>
      </c>
      <c r="BQ302">
        <v>133.458333333333</v>
      </c>
      <c r="BR302">
        <v>120.625</v>
      </c>
      <c r="BS302">
        <v>92.375</v>
      </c>
      <c r="BT302">
        <v>75.75</v>
      </c>
      <c r="BU302">
        <v>56.2083333333333</v>
      </c>
      <c r="BV302">
        <v>37.5833333333333</v>
      </c>
      <c r="BW302">
        <v>20.75</v>
      </c>
      <c r="BX302">
        <v>8.875</v>
      </c>
      <c r="BY302">
        <v>3</v>
      </c>
      <c r="BZ302">
        <v>1.3333333333333299</v>
      </c>
      <c r="CA302">
        <v>0.125</v>
      </c>
      <c r="CB302">
        <v>0</v>
      </c>
      <c r="CC302">
        <v>0</v>
      </c>
      <c r="CD302">
        <v>0</v>
      </c>
    </row>
    <row r="303" spans="1:82" x14ac:dyDescent="0.25">
      <c r="A303" t="s">
        <v>298</v>
      </c>
      <c r="B303">
        <v>0</v>
      </c>
      <c r="C303">
        <v>0</v>
      </c>
      <c r="D303">
        <v>0</v>
      </c>
      <c r="E303">
        <v>0</v>
      </c>
      <c r="F303">
        <v>0</v>
      </c>
      <c r="G303">
        <v>0</v>
      </c>
      <c r="H303">
        <v>0</v>
      </c>
      <c r="I303">
        <v>0</v>
      </c>
      <c r="J303">
        <v>0</v>
      </c>
      <c r="K303">
        <v>0</v>
      </c>
      <c r="L303">
        <v>0</v>
      </c>
      <c r="M303">
        <v>0</v>
      </c>
      <c r="N303">
        <v>0</v>
      </c>
      <c r="O303">
        <v>0</v>
      </c>
      <c r="P303">
        <v>0</v>
      </c>
      <c r="Q303">
        <v>0</v>
      </c>
      <c r="R303">
        <v>0</v>
      </c>
      <c r="S303">
        <v>0</v>
      </c>
      <c r="T303">
        <v>0</v>
      </c>
      <c r="U303">
        <v>0</v>
      </c>
      <c r="V303">
        <v>0</v>
      </c>
      <c r="W303">
        <v>0</v>
      </c>
      <c r="X303">
        <v>0.20833333333333301</v>
      </c>
      <c r="Y303">
        <v>0.16666666666666699</v>
      </c>
      <c r="Z303">
        <v>0.29166666666666702</v>
      </c>
      <c r="AA303">
        <v>0.25</v>
      </c>
      <c r="AB303">
        <v>0.54166666666666696</v>
      </c>
      <c r="AC303">
        <v>1.25</v>
      </c>
      <c r="AD303">
        <v>2.6666666666666701</v>
      </c>
      <c r="AE303">
        <v>5.4583333333333304</v>
      </c>
      <c r="AF303">
        <v>11.7083333333333</v>
      </c>
      <c r="AG303">
        <v>20.6666666666667</v>
      </c>
      <c r="AH303">
        <v>36.8333333333333</v>
      </c>
      <c r="AI303">
        <v>45.4583333333333</v>
      </c>
      <c r="AJ303">
        <v>60.25</v>
      </c>
      <c r="AK303">
        <v>80.125</v>
      </c>
      <c r="AL303">
        <v>104.458333333333</v>
      </c>
      <c r="AM303">
        <v>129.375</v>
      </c>
      <c r="AN303">
        <v>153.333333333333</v>
      </c>
      <c r="AO303">
        <v>168.291666666667</v>
      </c>
      <c r="AP303">
        <v>189.458333333333</v>
      </c>
      <c r="AQ303">
        <v>220.083333333333</v>
      </c>
      <c r="AR303">
        <v>220.125</v>
      </c>
      <c r="AS303">
        <v>225.875</v>
      </c>
      <c r="AT303">
        <v>225.5</v>
      </c>
      <c r="AU303">
        <v>238.291666666667</v>
      </c>
      <c r="AV303">
        <v>246.208333333333</v>
      </c>
      <c r="AW303">
        <v>251.375</v>
      </c>
      <c r="AX303">
        <v>258.54166666666703</v>
      </c>
      <c r="AY303">
        <v>264.45833333333297</v>
      </c>
      <c r="AZ303">
        <v>308.625</v>
      </c>
      <c r="BA303">
        <v>281.58333333333297</v>
      </c>
      <c r="BB303">
        <v>287.54166666666703</v>
      </c>
      <c r="BC303">
        <v>295.04166666666703</v>
      </c>
      <c r="BD303">
        <v>310.875</v>
      </c>
      <c r="BE303">
        <v>324.25</v>
      </c>
      <c r="BF303">
        <v>358.375</v>
      </c>
      <c r="BG303">
        <v>389.95833333333297</v>
      </c>
      <c r="BH303">
        <v>406.20833333333297</v>
      </c>
      <c r="BI303">
        <v>422.04166666666703</v>
      </c>
      <c r="BJ303">
        <v>339.08333333333297</v>
      </c>
      <c r="BK303">
        <v>298.33333333333297</v>
      </c>
      <c r="BL303">
        <v>261.95833333333297</v>
      </c>
      <c r="BM303">
        <v>231.916666666667</v>
      </c>
      <c r="BN303">
        <v>206.708333333333</v>
      </c>
      <c r="BO303">
        <v>174.25</v>
      </c>
      <c r="BP303">
        <v>151.916666666667</v>
      </c>
      <c r="BQ303">
        <v>133.458333333333</v>
      </c>
      <c r="BR303">
        <v>120.625</v>
      </c>
      <c r="BS303">
        <v>92.375</v>
      </c>
      <c r="BT303">
        <v>75.75</v>
      </c>
      <c r="BU303">
        <v>56.2083333333333</v>
      </c>
      <c r="BV303">
        <v>37.5833333333333</v>
      </c>
      <c r="BW303">
        <v>20.75</v>
      </c>
      <c r="BX303">
        <v>8.875</v>
      </c>
      <c r="BY303">
        <v>3</v>
      </c>
      <c r="BZ303">
        <v>1.3333333333333299</v>
      </c>
      <c r="CA303">
        <v>0.125</v>
      </c>
      <c r="CB303">
        <v>0</v>
      </c>
      <c r="CC303">
        <v>0</v>
      </c>
      <c r="CD303">
        <v>0</v>
      </c>
    </row>
    <row r="304" spans="1:82" x14ac:dyDescent="0.25">
      <c r="A304" t="s">
        <v>296</v>
      </c>
      <c r="B304">
        <v>0</v>
      </c>
      <c r="C304">
        <v>0</v>
      </c>
      <c r="D304">
        <v>0</v>
      </c>
      <c r="E304">
        <v>0</v>
      </c>
      <c r="F304">
        <v>0</v>
      </c>
      <c r="G304">
        <v>0</v>
      </c>
      <c r="H304">
        <v>0</v>
      </c>
      <c r="I304">
        <v>0</v>
      </c>
      <c r="J304">
        <v>0</v>
      </c>
      <c r="K304">
        <v>0</v>
      </c>
      <c r="L304">
        <v>0</v>
      </c>
      <c r="M304">
        <v>0</v>
      </c>
      <c r="N304">
        <v>0</v>
      </c>
      <c r="O304">
        <v>0</v>
      </c>
      <c r="P304">
        <v>0</v>
      </c>
      <c r="Q304">
        <v>0</v>
      </c>
      <c r="R304">
        <v>0</v>
      </c>
      <c r="S304">
        <v>0</v>
      </c>
      <c r="T304">
        <v>0</v>
      </c>
      <c r="U304">
        <v>0</v>
      </c>
      <c r="V304">
        <v>0</v>
      </c>
      <c r="W304">
        <v>0</v>
      </c>
      <c r="X304">
        <v>0</v>
      </c>
      <c r="Y304">
        <v>0</v>
      </c>
      <c r="Z304">
        <v>0</v>
      </c>
      <c r="AA304">
        <v>0.20833333333333301</v>
      </c>
      <c r="AB304">
        <v>0.25</v>
      </c>
      <c r="AC304">
        <v>0.41666666666666702</v>
      </c>
      <c r="AD304">
        <v>0.375</v>
      </c>
      <c r="AE304">
        <v>0.79166666666666696</v>
      </c>
      <c r="AF304">
        <v>1.5416666666666701</v>
      </c>
      <c r="AG304">
        <v>5.5833333333333304</v>
      </c>
      <c r="AH304">
        <v>11.75</v>
      </c>
      <c r="AI304">
        <v>18.3333333333333</v>
      </c>
      <c r="AJ304">
        <v>23.6666666666667</v>
      </c>
      <c r="AK304">
        <v>38</v>
      </c>
      <c r="AL304">
        <v>52.2083333333333</v>
      </c>
      <c r="AM304">
        <v>75.0416666666667</v>
      </c>
      <c r="AN304">
        <v>92.5416666666667</v>
      </c>
      <c r="AO304">
        <v>113.583333333333</v>
      </c>
      <c r="AP304">
        <v>135.75</v>
      </c>
      <c r="AQ304">
        <v>177.333333333333</v>
      </c>
      <c r="AR304">
        <v>186.791666666667</v>
      </c>
      <c r="AS304">
        <v>202.5</v>
      </c>
      <c r="AT304">
        <v>207.041666666667</v>
      </c>
      <c r="AU304">
        <v>214.166666666667</v>
      </c>
      <c r="AV304">
        <v>216.541666666667</v>
      </c>
      <c r="AW304">
        <v>234.041666666667</v>
      </c>
      <c r="AX304">
        <v>241.958333333333</v>
      </c>
      <c r="AY304">
        <v>254.916666666667</v>
      </c>
      <c r="AZ304">
        <v>298.79166666666703</v>
      </c>
      <c r="BA304">
        <v>292</v>
      </c>
      <c r="BB304">
        <v>308.20833333333297</v>
      </c>
      <c r="BC304">
        <v>311.70833333333297</v>
      </c>
      <c r="BD304">
        <v>329.16666666666703</v>
      </c>
      <c r="BE304">
        <v>357</v>
      </c>
      <c r="BF304">
        <v>383.79166666666703</v>
      </c>
      <c r="BG304">
        <v>451.45833333333297</v>
      </c>
      <c r="BH304">
        <v>498.5</v>
      </c>
      <c r="BI304">
        <v>512.54166666666697</v>
      </c>
      <c r="BJ304">
        <v>401.58333333333297</v>
      </c>
      <c r="BK304">
        <v>334.45833333333297</v>
      </c>
      <c r="BL304">
        <v>291.83333333333297</v>
      </c>
      <c r="BM304">
        <v>256.54166666666703</v>
      </c>
      <c r="BN304">
        <v>236.375</v>
      </c>
      <c r="BO304">
        <v>197.75</v>
      </c>
      <c r="BP304">
        <v>169.5</v>
      </c>
      <c r="BQ304">
        <v>153.958333333333</v>
      </c>
      <c r="BR304">
        <v>140.291666666667</v>
      </c>
      <c r="BS304">
        <v>110.166666666667</v>
      </c>
      <c r="BT304">
        <v>92.6666666666667</v>
      </c>
      <c r="BU304">
        <v>64.8333333333333</v>
      </c>
      <c r="BV304">
        <v>37.75</v>
      </c>
      <c r="BW304">
        <v>16.0833333333333</v>
      </c>
      <c r="BX304">
        <v>5.5416666666666696</v>
      </c>
      <c r="BY304">
        <v>1.5833333333333299</v>
      </c>
      <c r="BZ304">
        <v>0.58333333333333304</v>
      </c>
      <c r="CA304">
        <v>0</v>
      </c>
      <c r="CB304">
        <v>0</v>
      </c>
      <c r="CC304">
        <v>0</v>
      </c>
      <c r="CD304">
        <v>0</v>
      </c>
    </row>
    <row r="305" spans="1:82" x14ac:dyDescent="0.25">
      <c r="A305" t="s">
        <v>268</v>
      </c>
      <c r="B305">
        <v>0</v>
      </c>
      <c r="C305">
        <v>0</v>
      </c>
      <c r="D305">
        <v>0</v>
      </c>
      <c r="E305">
        <v>0</v>
      </c>
      <c r="F305">
        <v>0</v>
      </c>
      <c r="G305">
        <v>0</v>
      </c>
      <c r="H305">
        <v>0</v>
      </c>
      <c r="I305">
        <v>0</v>
      </c>
      <c r="J305">
        <v>0</v>
      </c>
      <c r="K305">
        <v>0</v>
      </c>
      <c r="L305">
        <v>0</v>
      </c>
      <c r="M305">
        <v>0</v>
      </c>
      <c r="N305">
        <v>0</v>
      </c>
      <c r="O305">
        <v>0</v>
      </c>
      <c r="P305">
        <v>0</v>
      </c>
      <c r="Q305">
        <v>0</v>
      </c>
      <c r="R305">
        <v>0</v>
      </c>
      <c r="S305">
        <v>0</v>
      </c>
      <c r="T305">
        <v>0</v>
      </c>
      <c r="U305">
        <v>0</v>
      </c>
      <c r="V305">
        <v>0</v>
      </c>
      <c r="W305">
        <v>0</v>
      </c>
      <c r="X305">
        <v>0</v>
      </c>
      <c r="Y305">
        <v>0</v>
      </c>
      <c r="Z305">
        <v>0</v>
      </c>
      <c r="AA305">
        <v>0</v>
      </c>
      <c r="AB305">
        <v>8.3333333333333301E-2</v>
      </c>
      <c r="AC305">
        <v>8.3333333333333301E-2</v>
      </c>
      <c r="AD305">
        <v>0.5</v>
      </c>
      <c r="AE305">
        <v>0.58333333333333304</v>
      </c>
      <c r="AF305">
        <v>0.75</v>
      </c>
      <c r="AG305">
        <v>2.5</v>
      </c>
      <c r="AH305">
        <v>5.625</v>
      </c>
      <c r="AI305">
        <v>10.875</v>
      </c>
      <c r="AJ305">
        <v>16.7083333333333</v>
      </c>
      <c r="AK305">
        <v>25.8333333333333</v>
      </c>
      <c r="AL305">
        <v>35.9583333333333</v>
      </c>
      <c r="AM305">
        <v>52.9166666666667</v>
      </c>
      <c r="AN305">
        <v>78.625</v>
      </c>
      <c r="AO305">
        <v>95</v>
      </c>
      <c r="AP305">
        <v>118.833333333333</v>
      </c>
      <c r="AQ305">
        <v>161.333333333333</v>
      </c>
      <c r="AR305">
        <v>172</v>
      </c>
      <c r="AS305">
        <v>188.25</v>
      </c>
      <c r="AT305">
        <v>199.25</v>
      </c>
      <c r="AU305">
        <v>212.5</v>
      </c>
      <c r="AV305">
        <v>219.75</v>
      </c>
      <c r="AW305">
        <v>231.5</v>
      </c>
      <c r="AX305">
        <v>246.375</v>
      </c>
      <c r="AY305">
        <v>264.58333333333297</v>
      </c>
      <c r="AZ305">
        <v>301.91666666666703</v>
      </c>
      <c r="BA305">
        <v>290.625</v>
      </c>
      <c r="BB305">
        <v>324.25</v>
      </c>
      <c r="BC305">
        <v>323.25</v>
      </c>
      <c r="BD305">
        <v>336.91666666666703</v>
      </c>
      <c r="BE305">
        <v>363.08333333333297</v>
      </c>
      <c r="BF305">
        <v>429.29166666666703</v>
      </c>
      <c r="BG305">
        <v>522.375</v>
      </c>
      <c r="BH305">
        <v>545.45833333333303</v>
      </c>
      <c r="BI305">
        <v>515.25</v>
      </c>
      <c r="BJ305">
        <v>377.29166666666703</v>
      </c>
      <c r="BK305">
        <v>328.41666666666703</v>
      </c>
      <c r="BL305">
        <v>291.54166666666703</v>
      </c>
      <c r="BM305">
        <v>268.125</v>
      </c>
      <c r="BN305">
        <v>235.541666666667</v>
      </c>
      <c r="BO305">
        <v>203.625</v>
      </c>
      <c r="BP305">
        <v>173.583333333333</v>
      </c>
      <c r="BQ305">
        <v>153.208333333333</v>
      </c>
      <c r="BR305">
        <v>144.375</v>
      </c>
      <c r="BS305">
        <v>114.333333333333</v>
      </c>
      <c r="BT305">
        <v>86.3333333333333</v>
      </c>
      <c r="BU305">
        <v>53.3333333333333</v>
      </c>
      <c r="BV305">
        <v>26.0833333333333</v>
      </c>
      <c r="BW305">
        <v>8.625</v>
      </c>
      <c r="BX305">
        <v>1.8333333333333299</v>
      </c>
      <c r="BY305">
        <v>0.625</v>
      </c>
      <c r="BZ305">
        <v>0.29166666666666702</v>
      </c>
      <c r="CA305">
        <v>0</v>
      </c>
      <c r="CB305">
        <v>0</v>
      </c>
      <c r="CC305">
        <v>0</v>
      </c>
      <c r="CD305">
        <v>0</v>
      </c>
    </row>
    <row r="306" spans="1:82" x14ac:dyDescent="0.25">
      <c r="A306" t="s">
        <v>303</v>
      </c>
      <c r="B306">
        <v>0</v>
      </c>
      <c r="C306">
        <v>0</v>
      </c>
      <c r="D306">
        <v>0</v>
      </c>
      <c r="E306">
        <v>0</v>
      </c>
      <c r="F306">
        <v>0</v>
      </c>
      <c r="G306">
        <v>0</v>
      </c>
      <c r="H306">
        <v>0</v>
      </c>
      <c r="I306">
        <v>0</v>
      </c>
      <c r="J306">
        <v>0</v>
      </c>
      <c r="K306">
        <v>0</v>
      </c>
      <c r="L306">
        <v>0</v>
      </c>
      <c r="M306">
        <v>0</v>
      </c>
      <c r="N306">
        <v>0</v>
      </c>
      <c r="O306">
        <v>0</v>
      </c>
      <c r="P306">
        <v>0</v>
      </c>
      <c r="Q306">
        <v>0</v>
      </c>
      <c r="R306">
        <v>0</v>
      </c>
      <c r="S306">
        <v>0</v>
      </c>
      <c r="T306">
        <v>0</v>
      </c>
      <c r="U306">
        <v>0</v>
      </c>
      <c r="V306">
        <v>0</v>
      </c>
      <c r="W306">
        <v>0</v>
      </c>
      <c r="X306">
        <v>0</v>
      </c>
      <c r="Y306">
        <v>0</v>
      </c>
      <c r="Z306">
        <v>0</v>
      </c>
      <c r="AA306">
        <v>0</v>
      </c>
      <c r="AB306">
        <v>0</v>
      </c>
      <c r="AC306">
        <v>0</v>
      </c>
      <c r="AD306">
        <v>0.25</v>
      </c>
      <c r="AE306">
        <v>0.375</v>
      </c>
      <c r="AF306">
        <v>0.79166666666666696</v>
      </c>
      <c r="AG306">
        <v>1.4583333333333299</v>
      </c>
      <c r="AH306">
        <v>3.9166666666666701</v>
      </c>
      <c r="AI306">
        <v>5.0416666666666696</v>
      </c>
      <c r="AJ306">
        <v>9.2083333333333304</v>
      </c>
      <c r="AK306">
        <v>15.7083333333333</v>
      </c>
      <c r="AL306">
        <v>24.0833333333333</v>
      </c>
      <c r="AM306">
        <v>38.9583333333333</v>
      </c>
      <c r="AN306">
        <v>55.125</v>
      </c>
      <c r="AO306">
        <v>71.9583333333333</v>
      </c>
      <c r="AP306">
        <v>97.2916666666667</v>
      </c>
      <c r="AQ306">
        <v>128.958333333333</v>
      </c>
      <c r="AR306">
        <v>138.5</v>
      </c>
      <c r="AS306">
        <v>158.625</v>
      </c>
      <c r="AT306">
        <v>173.583333333333</v>
      </c>
      <c r="AU306">
        <v>187.333333333333</v>
      </c>
      <c r="AV306">
        <v>199.708333333333</v>
      </c>
      <c r="AW306">
        <v>213.875</v>
      </c>
      <c r="AX306">
        <v>229.916666666667</v>
      </c>
      <c r="AY306">
        <v>252.25</v>
      </c>
      <c r="AZ306">
        <v>304.83333333333297</v>
      </c>
      <c r="BA306">
        <v>298.625</v>
      </c>
      <c r="BB306">
        <v>333.08333333333297</v>
      </c>
      <c r="BC306">
        <v>357.91666666666703</v>
      </c>
      <c r="BD306">
        <v>368.83333333333297</v>
      </c>
      <c r="BE306">
        <v>382.83333333333297</v>
      </c>
      <c r="BF306">
        <v>407.91666666666703</v>
      </c>
      <c r="BG306">
        <v>473.70833333333297</v>
      </c>
      <c r="BH306">
        <v>620.66666666666697</v>
      </c>
      <c r="BI306">
        <v>741.5</v>
      </c>
      <c r="BJ306">
        <v>524.625</v>
      </c>
      <c r="BK306">
        <v>380.79166666666703</v>
      </c>
      <c r="BL306">
        <v>314.20833333333297</v>
      </c>
      <c r="BM306">
        <v>286.625</v>
      </c>
      <c r="BN306">
        <v>264.5</v>
      </c>
      <c r="BO306">
        <v>219.791666666667</v>
      </c>
      <c r="BP306">
        <v>160</v>
      </c>
      <c r="BQ306">
        <v>115.5</v>
      </c>
      <c r="BR306">
        <v>91.9166666666667</v>
      </c>
      <c r="BS306">
        <v>50.7083333333333</v>
      </c>
      <c r="BT306">
        <v>30.1666666666667</v>
      </c>
      <c r="BU306">
        <v>15.7916666666667</v>
      </c>
      <c r="BV306">
        <v>5.1666666666666696</v>
      </c>
      <c r="BW306">
        <v>2.125</v>
      </c>
      <c r="BX306">
        <v>0.83333333333333304</v>
      </c>
      <c r="BY306">
        <v>0.375</v>
      </c>
      <c r="BZ306">
        <v>4.1666666666666699E-2</v>
      </c>
      <c r="CA306">
        <v>0</v>
      </c>
      <c r="CB306">
        <v>0</v>
      </c>
      <c r="CC306">
        <v>0</v>
      </c>
      <c r="CD306">
        <v>0</v>
      </c>
    </row>
    <row r="307" spans="1:82" x14ac:dyDescent="0.25">
      <c r="A307" t="s">
        <v>304</v>
      </c>
      <c r="B307">
        <v>0</v>
      </c>
      <c r="C307">
        <v>0</v>
      </c>
      <c r="D307">
        <v>0</v>
      </c>
      <c r="E307">
        <v>0</v>
      </c>
      <c r="F307">
        <v>0</v>
      </c>
      <c r="G307">
        <v>0</v>
      </c>
      <c r="H307">
        <v>0</v>
      </c>
      <c r="I307">
        <v>0</v>
      </c>
      <c r="J307">
        <v>0</v>
      </c>
      <c r="K307">
        <v>0</v>
      </c>
      <c r="L307">
        <v>0</v>
      </c>
      <c r="M307">
        <v>0</v>
      </c>
      <c r="N307">
        <v>0</v>
      </c>
      <c r="O307">
        <v>0</v>
      </c>
      <c r="P307">
        <v>0</v>
      </c>
      <c r="Q307">
        <v>0</v>
      </c>
      <c r="R307">
        <v>0</v>
      </c>
      <c r="S307">
        <v>0</v>
      </c>
      <c r="T307">
        <v>0</v>
      </c>
      <c r="U307">
        <v>0</v>
      </c>
      <c r="V307">
        <v>0</v>
      </c>
      <c r="W307">
        <v>8.3333333333333301E-2</v>
      </c>
      <c r="X307">
        <v>0.125</v>
      </c>
      <c r="Y307">
        <v>0.125</v>
      </c>
      <c r="Z307">
        <v>4.1666666666666699E-2</v>
      </c>
      <c r="AA307">
        <v>8.3333333333333301E-2</v>
      </c>
      <c r="AB307">
        <v>0.5</v>
      </c>
      <c r="AC307">
        <v>0.66666666666666696</v>
      </c>
      <c r="AD307">
        <v>1.2083333333333299</v>
      </c>
      <c r="AE307">
        <v>3.5416666666666701</v>
      </c>
      <c r="AF307">
        <v>6.9166666666666696</v>
      </c>
      <c r="AG307">
        <v>14.5416666666667</v>
      </c>
      <c r="AH307">
        <v>24.4583333333333</v>
      </c>
      <c r="AI307">
        <v>37.625</v>
      </c>
      <c r="AJ307">
        <v>54.375</v>
      </c>
      <c r="AK307">
        <v>69.1666666666667</v>
      </c>
      <c r="AL307">
        <v>91</v>
      </c>
      <c r="AM307">
        <v>117.75</v>
      </c>
      <c r="AN307">
        <v>140.5</v>
      </c>
      <c r="AO307">
        <v>158.541666666667</v>
      </c>
      <c r="AP307">
        <v>176.666666666667</v>
      </c>
      <c r="AQ307">
        <v>211.5</v>
      </c>
      <c r="AR307">
        <v>208.458333333333</v>
      </c>
      <c r="AS307">
        <v>223.208333333333</v>
      </c>
      <c r="AT307">
        <v>230.625</v>
      </c>
      <c r="AU307">
        <v>240.25</v>
      </c>
      <c r="AV307">
        <v>248.166666666667</v>
      </c>
      <c r="AW307">
        <v>250.333333333333</v>
      </c>
      <c r="AX307">
        <v>257.83333333333297</v>
      </c>
      <c r="AY307">
        <v>264.04166666666703</v>
      </c>
      <c r="AZ307">
        <v>315.25</v>
      </c>
      <c r="BA307">
        <v>295.875</v>
      </c>
      <c r="BB307">
        <v>299.83333333333297</v>
      </c>
      <c r="BC307">
        <v>315.16666666666703</v>
      </c>
      <c r="BD307">
        <v>328.41666666666703</v>
      </c>
      <c r="BE307">
        <v>339.25</v>
      </c>
      <c r="BF307">
        <v>373.08333333333297</v>
      </c>
      <c r="BG307">
        <v>413.125</v>
      </c>
      <c r="BH307">
        <v>442.375</v>
      </c>
      <c r="BI307">
        <v>442.83333333333297</v>
      </c>
      <c r="BJ307">
        <v>347.54166666666703</v>
      </c>
      <c r="BK307">
        <v>293.875</v>
      </c>
      <c r="BL307">
        <v>259.83333333333297</v>
      </c>
      <c r="BM307">
        <v>225.333333333333</v>
      </c>
      <c r="BN307">
        <v>201.125</v>
      </c>
      <c r="BO307">
        <v>178.625</v>
      </c>
      <c r="BP307">
        <v>152.333333333333</v>
      </c>
      <c r="BQ307">
        <v>129.791666666667</v>
      </c>
      <c r="BR307">
        <v>112.875</v>
      </c>
      <c r="BS307">
        <v>86.0833333333333</v>
      </c>
      <c r="BT307">
        <v>68.25</v>
      </c>
      <c r="BU307">
        <v>51.4166666666667</v>
      </c>
      <c r="BV307">
        <v>32.7083333333333</v>
      </c>
      <c r="BW307">
        <v>14.0416666666667</v>
      </c>
      <c r="BX307">
        <v>5.6666666666666696</v>
      </c>
      <c r="BY307">
        <v>2.3333333333333299</v>
      </c>
      <c r="BZ307">
        <v>0.625</v>
      </c>
      <c r="CA307">
        <v>0</v>
      </c>
      <c r="CB307">
        <v>0</v>
      </c>
      <c r="CC307">
        <v>0</v>
      </c>
      <c r="CD307">
        <v>0</v>
      </c>
    </row>
    <row r="308" spans="1:82" x14ac:dyDescent="0.25">
      <c r="A308" t="s">
        <v>290</v>
      </c>
      <c r="B308">
        <v>0</v>
      </c>
      <c r="C308">
        <v>0</v>
      </c>
      <c r="D308">
        <v>0</v>
      </c>
      <c r="E308">
        <v>0</v>
      </c>
      <c r="F308">
        <v>0</v>
      </c>
      <c r="G308">
        <v>0</v>
      </c>
      <c r="H308">
        <v>0</v>
      </c>
      <c r="I308">
        <v>0</v>
      </c>
      <c r="J308">
        <v>0</v>
      </c>
      <c r="K308">
        <v>0</v>
      </c>
      <c r="L308">
        <v>0</v>
      </c>
      <c r="M308">
        <v>0</v>
      </c>
      <c r="N308">
        <v>0</v>
      </c>
      <c r="O308">
        <v>0</v>
      </c>
      <c r="P308">
        <v>0</v>
      </c>
      <c r="Q308">
        <v>0</v>
      </c>
      <c r="R308">
        <v>0</v>
      </c>
      <c r="S308">
        <v>0</v>
      </c>
      <c r="T308">
        <v>0</v>
      </c>
      <c r="U308">
        <v>0</v>
      </c>
      <c r="V308">
        <v>0</v>
      </c>
      <c r="W308">
        <v>0</v>
      </c>
      <c r="X308">
        <v>0</v>
      </c>
      <c r="Y308">
        <v>4.1666666666666699E-2</v>
      </c>
      <c r="Z308">
        <v>0.20833333333333301</v>
      </c>
      <c r="AA308">
        <v>8.3333333333333301E-2</v>
      </c>
      <c r="AB308">
        <v>0.33333333333333298</v>
      </c>
      <c r="AC308">
        <v>0.5</v>
      </c>
      <c r="AD308">
        <v>1.0416666666666701</v>
      </c>
      <c r="AE308">
        <v>2.375</v>
      </c>
      <c r="AF308">
        <v>3.75</v>
      </c>
      <c r="AG308">
        <v>10.875</v>
      </c>
      <c r="AH308">
        <v>24.0833333333333</v>
      </c>
      <c r="AI308">
        <v>28.9166666666667</v>
      </c>
      <c r="AJ308">
        <v>40.375</v>
      </c>
      <c r="AK308">
        <v>54.2083333333333</v>
      </c>
      <c r="AL308">
        <v>76.6666666666667</v>
      </c>
      <c r="AM308">
        <v>98.6666666666667</v>
      </c>
      <c r="AN308">
        <v>118.75</v>
      </c>
      <c r="AO308">
        <v>142.416666666667</v>
      </c>
      <c r="AP308">
        <v>160.291666666667</v>
      </c>
      <c r="AQ308">
        <v>203.125</v>
      </c>
      <c r="AR308">
        <v>208</v>
      </c>
      <c r="AS308">
        <v>210.166666666667</v>
      </c>
      <c r="AT308">
        <v>219.291666666667</v>
      </c>
      <c r="AU308">
        <v>222</v>
      </c>
      <c r="AV308">
        <v>234.875</v>
      </c>
      <c r="AW308">
        <v>243.833333333333</v>
      </c>
      <c r="AX308">
        <v>257.625</v>
      </c>
      <c r="AY308">
        <v>265.875</v>
      </c>
      <c r="AZ308">
        <v>302</v>
      </c>
      <c r="BA308">
        <v>291.54166666666703</v>
      </c>
      <c r="BB308">
        <v>297.95833333333297</v>
      </c>
      <c r="BC308">
        <v>307.875</v>
      </c>
      <c r="BD308">
        <v>326.91666666666703</v>
      </c>
      <c r="BE308">
        <v>341.375</v>
      </c>
      <c r="BF308">
        <v>390.375</v>
      </c>
      <c r="BG308">
        <v>437.83333333333297</v>
      </c>
      <c r="BH308">
        <v>458.45833333333297</v>
      </c>
      <c r="BI308">
        <v>459.16666666666703</v>
      </c>
      <c r="BJ308">
        <v>366.625</v>
      </c>
      <c r="BK308">
        <v>310.625</v>
      </c>
      <c r="BL308">
        <v>276.20833333333297</v>
      </c>
      <c r="BM308">
        <v>245.333333333333</v>
      </c>
      <c r="BN308">
        <v>217.125</v>
      </c>
      <c r="BO308">
        <v>187.083333333333</v>
      </c>
      <c r="BP308">
        <v>154.708333333333</v>
      </c>
      <c r="BQ308">
        <v>134.958333333333</v>
      </c>
      <c r="BR308">
        <v>124.25</v>
      </c>
      <c r="BS308">
        <v>104.333333333333</v>
      </c>
      <c r="BT308">
        <v>81.6666666666667</v>
      </c>
      <c r="BU308">
        <v>58.3333333333333</v>
      </c>
      <c r="BV308">
        <v>33.0833333333333</v>
      </c>
      <c r="BW308">
        <v>16.2916666666667</v>
      </c>
      <c r="BX308">
        <v>5.125</v>
      </c>
      <c r="BY308">
        <v>2</v>
      </c>
      <c r="BZ308">
        <v>0.375</v>
      </c>
      <c r="CA308">
        <v>0</v>
      </c>
      <c r="CB308">
        <v>0</v>
      </c>
      <c r="CC308">
        <v>0</v>
      </c>
      <c r="CD308">
        <v>0</v>
      </c>
    </row>
    <row r="309" spans="1:82" x14ac:dyDescent="0.25">
      <c r="A309" t="s">
        <v>307</v>
      </c>
      <c r="B309">
        <v>0</v>
      </c>
      <c r="C309">
        <v>0</v>
      </c>
      <c r="D309">
        <v>0</v>
      </c>
      <c r="E309">
        <v>0</v>
      </c>
      <c r="F309">
        <v>0</v>
      </c>
      <c r="G309">
        <v>0</v>
      </c>
      <c r="H309">
        <v>0</v>
      </c>
      <c r="I309">
        <v>0</v>
      </c>
      <c r="J309">
        <v>0</v>
      </c>
      <c r="K309">
        <v>0</v>
      </c>
      <c r="L309">
        <v>0</v>
      </c>
      <c r="M309">
        <v>0</v>
      </c>
      <c r="N309">
        <v>0</v>
      </c>
      <c r="O309">
        <v>0</v>
      </c>
      <c r="P309">
        <v>0</v>
      </c>
      <c r="Q309">
        <v>0</v>
      </c>
      <c r="R309">
        <v>0</v>
      </c>
      <c r="S309">
        <v>0</v>
      </c>
      <c r="T309">
        <v>0</v>
      </c>
      <c r="U309">
        <v>0</v>
      </c>
      <c r="V309">
        <v>0</v>
      </c>
      <c r="W309">
        <v>4.1666666666666699E-2</v>
      </c>
      <c r="X309">
        <v>0.33333333333333298</v>
      </c>
      <c r="Y309">
        <v>0.33333333333333298</v>
      </c>
      <c r="Z309">
        <v>0.41666666666666702</v>
      </c>
      <c r="AA309">
        <v>0.25</v>
      </c>
      <c r="AB309">
        <v>1.25</v>
      </c>
      <c r="AC309">
        <v>3.25</v>
      </c>
      <c r="AD309">
        <v>5.2083333333333304</v>
      </c>
      <c r="AE309">
        <v>10.2916666666667</v>
      </c>
      <c r="AF309">
        <v>20.4583333333333</v>
      </c>
      <c r="AG309">
        <v>31.7083333333333</v>
      </c>
      <c r="AH309">
        <v>65.7083333333333</v>
      </c>
      <c r="AI309">
        <v>75.5416666666667</v>
      </c>
      <c r="AJ309">
        <v>92.9583333333333</v>
      </c>
      <c r="AK309">
        <v>117.666666666667</v>
      </c>
      <c r="AL309">
        <v>141.25</v>
      </c>
      <c r="AM309">
        <v>158.125</v>
      </c>
      <c r="AN309">
        <v>174.541666666667</v>
      </c>
      <c r="AO309">
        <v>183.75</v>
      </c>
      <c r="AP309">
        <v>198.291666666667</v>
      </c>
      <c r="AQ309">
        <v>231.208333333333</v>
      </c>
      <c r="AR309">
        <v>227.166666666667</v>
      </c>
      <c r="AS309">
        <v>235.375</v>
      </c>
      <c r="AT309">
        <v>236.25</v>
      </c>
      <c r="AU309">
        <v>244.5</v>
      </c>
      <c r="AV309">
        <v>249.583333333333</v>
      </c>
      <c r="AW309">
        <v>255.166666666667</v>
      </c>
      <c r="AX309">
        <v>253.375</v>
      </c>
      <c r="AY309">
        <v>251.375</v>
      </c>
      <c r="AZ309">
        <v>277.41666666666703</v>
      </c>
      <c r="BA309">
        <v>253.375</v>
      </c>
      <c r="BB309">
        <v>260.45833333333297</v>
      </c>
      <c r="BC309">
        <v>268</v>
      </c>
      <c r="BD309">
        <v>275.625</v>
      </c>
      <c r="BE309">
        <v>285.66666666666703</v>
      </c>
      <c r="BF309">
        <v>313.83333333333297</v>
      </c>
      <c r="BG309">
        <v>340.70833333333297</v>
      </c>
      <c r="BH309">
        <v>354.91666666666703</v>
      </c>
      <c r="BI309">
        <v>382.08333333333297</v>
      </c>
      <c r="BJ309">
        <v>334.25</v>
      </c>
      <c r="BK309">
        <v>299.125</v>
      </c>
      <c r="BL309">
        <v>274.20833333333297</v>
      </c>
      <c r="BM309">
        <v>236.75</v>
      </c>
      <c r="BN309">
        <v>213.083333333333</v>
      </c>
      <c r="BO309">
        <v>183.916666666667</v>
      </c>
      <c r="BP309">
        <v>157.333333333333</v>
      </c>
      <c r="BQ309">
        <v>140.916666666667</v>
      </c>
      <c r="BR309">
        <v>127.791666666667</v>
      </c>
      <c r="BS309">
        <v>90.9583333333333</v>
      </c>
      <c r="BT309">
        <v>71</v>
      </c>
      <c r="BU309">
        <v>55.9166666666667</v>
      </c>
      <c r="BV309">
        <v>46.4166666666667</v>
      </c>
      <c r="BW309">
        <v>27.3333333333333</v>
      </c>
      <c r="BX309">
        <v>13.5833333333333</v>
      </c>
      <c r="BY309">
        <v>7</v>
      </c>
      <c r="BZ309">
        <v>2.75</v>
      </c>
      <c r="CA309">
        <v>0.20833333333333301</v>
      </c>
      <c r="CB309">
        <v>0</v>
      </c>
      <c r="CC309">
        <v>0</v>
      </c>
      <c r="CD309">
        <v>0</v>
      </c>
    </row>
    <row r="310" spans="1:82" x14ac:dyDescent="0.25">
      <c r="A310" t="s">
        <v>312</v>
      </c>
      <c r="B310">
        <v>0</v>
      </c>
      <c r="C310">
        <v>0</v>
      </c>
      <c r="D310">
        <v>0</v>
      </c>
      <c r="E310">
        <v>0</v>
      </c>
      <c r="F310">
        <v>0</v>
      </c>
      <c r="G310">
        <v>0</v>
      </c>
      <c r="H310">
        <v>0</v>
      </c>
      <c r="I310">
        <v>0</v>
      </c>
      <c r="J310">
        <v>0</v>
      </c>
      <c r="K310">
        <v>0</v>
      </c>
      <c r="L310">
        <v>0</v>
      </c>
      <c r="M310">
        <v>0</v>
      </c>
      <c r="N310">
        <v>0</v>
      </c>
      <c r="O310">
        <v>0</v>
      </c>
      <c r="P310">
        <v>0</v>
      </c>
      <c r="Q310">
        <v>0.5</v>
      </c>
      <c r="R310">
        <v>0.54166666666666696</v>
      </c>
      <c r="S310">
        <v>1.2083333333333299</v>
      </c>
      <c r="T310">
        <v>2.1666666666666701</v>
      </c>
      <c r="U310">
        <v>2.375</v>
      </c>
      <c r="V310">
        <v>3.125</v>
      </c>
      <c r="W310">
        <v>6.375</v>
      </c>
      <c r="X310">
        <v>7.1666666666666696</v>
      </c>
      <c r="Y310">
        <v>13.5833333333333</v>
      </c>
      <c r="Z310">
        <v>16.5</v>
      </c>
      <c r="AA310">
        <v>23.5</v>
      </c>
      <c r="AB310">
        <v>28.4166666666667</v>
      </c>
      <c r="AC310">
        <v>40.125</v>
      </c>
      <c r="AD310">
        <v>58.5833333333333</v>
      </c>
      <c r="AE310">
        <v>73.4583333333333</v>
      </c>
      <c r="AF310">
        <v>88.9583333333333</v>
      </c>
      <c r="AG310">
        <v>111.375</v>
      </c>
      <c r="AH310">
        <v>147.25</v>
      </c>
      <c r="AI310">
        <v>163.875</v>
      </c>
      <c r="AJ310">
        <v>204.083333333333</v>
      </c>
      <c r="AK310">
        <v>238.5</v>
      </c>
      <c r="AL310">
        <v>288.16666666666703</v>
      </c>
      <c r="AM310">
        <v>345.875</v>
      </c>
      <c r="AN310">
        <v>396.79166666666703</v>
      </c>
      <c r="AO310">
        <v>383.5</v>
      </c>
      <c r="AP310">
        <v>338.75</v>
      </c>
      <c r="AQ310">
        <v>326.625</v>
      </c>
      <c r="AR310">
        <v>290.08333333333297</v>
      </c>
      <c r="AS310">
        <v>279.75</v>
      </c>
      <c r="AT310">
        <v>263.91666666666703</v>
      </c>
      <c r="AU310">
        <v>250.458333333333</v>
      </c>
      <c r="AV310">
        <v>243.708333333333</v>
      </c>
      <c r="AW310">
        <v>239.75</v>
      </c>
      <c r="AX310">
        <v>228.5</v>
      </c>
      <c r="AY310">
        <v>218.791666666667</v>
      </c>
      <c r="AZ310">
        <v>248.875</v>
      </c>
      <c r="BA310">
        <v>233.916666666667</v>
      </c>
      <c r="BB310">
        <v>248.208333333333</v>
      </c>
      <c r="BC310">
        <v>255.166666666667</v>
      </c>
      <c r="BD310">
        <v>256.41666666666703</v>
      </c>
      <c r="BE310">
        <v>255.541666666667</v>
      </c>
      <c r="BF310">
        <v>242.666666666667</v>
      </c>
      <c r="BG310">
        <v>216.125</v>
      </c>
      <c r="BH310">
        <v>189.583333333333</v>
      </c>
      <c r="BI310">
        <v>183.916666666667</v>
      </c>
      <c r="BJ310">
        <v>159.958333333333</v>
      </c>
      <c r="BK310">
        <v>149.625</v>
      </c>
      <c r="BL310">
        <v>138.416666666667</v>
      </c>
      <c r="BM310">
        <v>128.333333333333</v>
      </c>
      <c r="BN310">
        <v>128.833333333333</v>
      </c>
      <c r="BO310">
        <v>113.958333333333</v>
      </c>
      <c r="BP310">
        <v>94.875</v>
      </c>
      <c r="BQ310">
        <v>76.2083333333333</v>
      </c>
      <c r="BR310">
        <v>57.8333333333333</v>
      </c>
      <c r="BS310">
        <v>32.6666666666667</v>
      </c>
      <c r="BT310">
        <v>16.4583333333333</v>
      </c>
      <c r="BU310">
        <v>4.8333333333333304</v>
      </c>
      <c r="BV310">
        <v>1.0416666666666701</v>
      </c>
      <c r="BW310">
        <v>0.20833333333333301</v>
      </c>
      <c r="BX310">
        <v>0</v>
      </c>
      <c r="BY310">
        <v>0</v>
      </c>
      <c r="BZ310">
        <v>0</v>
      </c>
      <c r="CA310">
        <v>0</v>
      </c>
      <c r="CB310">
        <v>0</v>
      </c>
      <c r="CC310">
        <v>0</v>
      </c>
      <c r="CD310">
        <v>0</v>
      </c>
    </row>
    <row r="311" spans="1:82" x14ac:dyDescent="0.25">
      <c r="A311" t="s">
        <v>309</v>
      </c>
      <c r="B311">
        <v>0</v>
      </c>
      <c r="C311">
        <v>0</v>
      </c>
      <c r="D311">
        <v>0</v>
      </c>
      <c r="E311">
        <v>0</v>
      </c>
      <c r="F311">
        <v>0</v>
      </c>
      <c r="G311">
        <v>0</v>
      </c>
      <c r="H311">
        <v>0</v>
      </c>
      <c r="I311">
        <v>0</v>
      </c>
      <c r="J311">
        <v>0</v>
      </c>
      <c r="K311">
        <v>0.33333333333333298</v>
      </c>
      <c r="L311">
        <v>0.41666666666666702</v>
      </c>
      <c r="M311">
        <v>0.33333333333333298</v>
      </c>
      <c r="N311">
        <v>0.54166666666666696</v>
      </c>
      <c r="O311">
        <v>1.9166666666666701</v>
      </c>
      <c r="P311">
        <v>1.5</v>
      </c>
      <c r="Q311">
        <v>2.9583333333333299</v>
      </c>
      <c r="R311">
        <v>4.5416666666666696</v>
      </c>
      <c r="S311">
        <v>5.5833333333333304</v>
      </c>
      <c r="T311">
        <v>9.7916666666666696</v>
      </c>
      <c r="U311">
        <v>11.9583333333333</v>
      </c>
      <c r="V311">
        <v>17.0416666666667</v>
      </c>
      <c r="W311">
        <v>23.625</v>
      </c>
      <c r="X311">
        <v>38.1666666666667</v>
      </c>
      <c r="Y311">
        <v>54.1666666666667</v>
      </c>
      <c r="Z311">
        <v>67.0416666666667</v>
      </c>
      <c r="AA311">
        <v>86.25</v>
      </c>
      <c r="AB311">
        <v>108.791666666667</v>
      </c>
      <c r="AC311">
        <v>130.375</v>
      </c>
      <c r="AD311">
        <v>155.666666666667</v>
      </c>
      <c r="AE311">
        <v>181.291666666667</v>
      </c>
      <c r="AF311">
        <v>224.875</v>
      </c>
      <c r="AG311">
        <v>256.875</v>
      </c>
      <c r="AH311">
        <v>348.16666666666703</v>
      </c>
      <c r="AI311">
        <v>357.75</v>
      </c>
      <c r="AJ311">
        <v>408.04166666666703</v>
      </c>
      <c r="AK311">
        <v>406.25</v>
      </c>
      <c r="AL311">
        <v>321.45833333333297</v>
      </c>
      <c r="AM311">
        <v>299.875</v>
      </c>
      <c r="AN311">
        <v>288.70833333333297</v>
      </c>
      <c r="AO311">
        <v>276.08333333333297</v>
      </c>
      <c r="AP311">
        <v>262.45833333333297</v>
      </c>
      <c r="AQ311">
        <v>273</v>
      </c>
      <c r="AR311">
        <v>240.375</v>
      </c>
      <c r="AS311">
        <v>233.458333333333</v>
      </c>
      <c r="AT311">
        <v>227</v>
      </c>
      <c r="AU311">
        <v>233.208333333333</v>
      </c>
      <c r="AV311">
        <v>235.25</v>
      </c>
      <c r="AW311">
        <v>241.916666666667</v>
      </c>
      <c r="AX311">
        <v>257.875</v>
      </c>
      <c r="AY311">
        <v>265.58333333333297</v>
      </c>
      <c r="AZ311">
        <v>272.125</v>
      </c>
      <c r="BA311">
        <v>227.958333333333</v>
      </c>
      <c r="BB311">
        <v>210.666666666667</v>
      </c>
      <c r="BC311">
        <v>183.5</v>
      </c>
      <c r="BD311">
        <v>163.291666666667</v>
      </c>
      <c r="BE311">
        <v>154.458333333333</v>
      </c>
      <c r="BF311">
        <v>146.5</v>
      </c>
      <c r="BG311">
        <v>139.75</v>
      </c>
      <c r="BH311">
        <v>132.083333333333</v>
      </c>
      <c r="BI311">
        <v>137.666666666667</v>
      </c>
      <c r="BJ311">
        <v>115.125</v>
      </c>
      <c r="BK311">
        <v>102.916666666667</v>
      </c>
      <c r="BL311">
        <v>79.7916666666667</v>
      </c>
      <c r="BM311">
        <v>59.9166666666667</v>
      </c>
      <c r="BN311">
        <v>39.2916666666667</v>
      </c>
      <c r="BO311">
        <v>22.4583333333333</v>
      </c>
      <c r="BP311">
        <v>9.8333333333333304</v>
      </c>
      <c r="BQ311">
        <v>1.7916666666666701</v>
      </c>
      <c r="BR311">
        <v>0.375</v>
      </c>
      <c r="BS311">
        <v>0</v>
      </c>
      <c r="BT311">
        <v>0</v>
      </c>
      <c r="BU311">
        <v>0</v>
      </c>
      <c r="BV311">
        <v>0</v>
      </c>
      <c r="BW311">
        <v>0</v>
      </c>
      <c r="BX311">
        <v>0</v>
      </c>
      <c r="BY311">
        <v>0</v>
      </c>
      <c r="BZ311">
        <v>0</v>
      </c>
      <c r="CA311">
        <v>0</v>
      </c>
      <c r="CB311">
        <v>0</v>
      </c>
      <c r="CC311">
        <v>0</v>
      </c>
      <c r="CD311">
        <v>0</v>
      </c>
    </row>
    <row r="312" spans="1:82" x14ac:dyDescent="0.25">
      <c r="A312" t="s">
        <v>313</v>
      </c>
      <c r="B312">
        <v>0</v>
      </c>
      <c r="C312">
        <v>0</v>
      </c>
      <c r="D312">
        <v>0</v>
      </c>
      <c r="E312">
        <v>0</v>
      </c>
      <c r="F312">
        <v>0</v>
      </c>
      <c r="G312">
        <v>0</v>
      </c>
      <c r="H312">
        <v>0</v>
      </c>
      <c r="I312">
        <v>0</v>
      </c>
      <c r="J312">
        <v>0</v>
      </c>
      <c r="K312">
        <v>0</v>
      </c>
      <c r="L312">
        <v>0</v>
      </c>
      <c r="M312">
        <v>0</v>
      </c>
      <c r="N312">
        <v>0</v>
      </c>
      <c r="O312">
        <v>0</v>
      </c>
      <c r="P312">
        <v>0</v>
      </c>
      <c r="Q312">
        <v>0</v>
      </c>
      <c r="R312">
        <v>0</v>
      </c>
      <c r="S312">
        <v>0</v>
      </c>
      <c r="T312">
        <v>0</v>
      </c>
      <c r="U312">
        <v>0</v>
      </c>
      <c r="V312">
        <v>0</v>
      </c>
      <c r="W312">
        <v>0</v>
      </c>
      <c r="X312">
        <v>0</v>
      </c>
      <c r="Y312">
        <v>0</v>
      </c>
      <c r="Z312">
        <v>0</v>
      </c>
      <c r="AA312">
        <v>0.29166666666666702</v>
      </c>
      <c r="AB312">
        <v>0.625</v>
      </c>
      <c r="AC312">
        <v>1.1666666666666701</v>
      </c>
      <c r="AD312">
        <v>2.7083333333333299</v>
      </c>
      <c r="AE312">
        <v>6</v>
      </c>
      <c r="AF312">
        <v>15.625</v>
      </c>
      <c r="AG312">
        <v>39.75</v>
      </c>
      <c r="AH312">
        <v>71.875</v>
      </c>
      <c r="AI312">
        <v>95.6666666666667</v>
      </c>
      <c r="AJ312">
        <v>125.958333333333</v>
      </c>
      <c r="AK312">
        <v>157.75</v>
      </c>
      <c r="AL312">
        <v>196.041666666667</v>
      </c>
      <c r="AM312">
        <v>228.333333333333</v>
      </c>
      <c r="AN312">
        <v>256.16666666666703</v>
      </c>
      <c r="AO312">
        <v>267.625</v>
      </c>
      <c r="AP312">
        <v>270.875</v>
      </c>
      <c r="AQ312">
        <v>310.29166666666703</v>
      </c>
      <c r="AR312">
        <v>291.58333333333297</v>
      </c>
      <c r="AS312">
        <v>286.375</v>
      </c>
      <c r="AT312">
        <v>288.16666666666703</v>
      </c>
      <c r="AU312">
        <v>279.625</v>
      </c>
      <c r="AV312">
        <v>276.5</v>
      </c>
      <c r="AW312">
        <v>276.5</v>
      </c>
      <c r="AX312">
        <v>269.41666666666703</v>
      </c>
      <c r="AY312">
        <v>262.20833333333297</v>
      </c>
      <c r="AZ312">
        <v>277.875</v>
      </c>
      <c r="BA312">
        <v>254.541666666667</v>
      </c>
      <c r="BB312">
        <v>246.583333333333</v>
      </c>
      <c r="BC312">
        <v>253.541666666667</v>
      </c>
      <c r="BD312">
        <v>268.04166666666703</v>
      </c>
      <c r="BE312">
        <v>283.45833333333297</v>
      </c>
      <c r="BF312">
        <v>288.5</v>
      </c>
      <c r="BG312">
        <v>290.125</v>
      </c>
      <c r="BH312">
        <v>278.625</v>
      </c>
      <c r="BI312">
        <v>279.125</v>
      </c>
      <c r="BJ312">
        <v>227.416666666667</v>
      </c>
      <c r="BK312">
        <v>207.5</v>
      </c>
      <c r="BL312">
        <v>178.958333333333</v>
      </c>
      <c r="BM312">
        <v>167.333333333333</v>
      </c>
      <c r="BN312">
        <v>155.458333333333</v>
      </c>
      <c r="BO312">
        <v>152.75</v>
      </c>
      <c r="BP312">
        <v>147.458333333333</v>
      </c>
      <c r="BQ312">
        <v>135.416666666667</v>
      </c>
      <c r="BR312">
        <v>137.666666666667</v>
      </c>
      <c r="BS312">
        <v>95.875</v>
      </c>
      <c r="BT312">
        <v>72</v>
      </c>
      <c r="BU312">
        <v>41.4583333333333</v>
      </c>
      <c r="BV312">
        <v>22.875</v>
      </c>
      <c r="BW312">
        <v>11.8333333333333</v>
      </c>
      <c r="BX312">
        <v>6.4166666666666696</v>
      </c>
      <c r="BY312">
        <v>1.9166666666666701</v>
      </c>
      <c r="BZ312">
        <v>0.125</v>
      </c>
      <c r="CA312">
        <v>0</v>
      </c>
      <c r="CB312">
        <v>0</v>
      </c>
      <c r="CC312">
        <v>0</v>
      </c>
      <c r="CD312">
        <v>0</v>
      </c>
    </row>
    <row r="313" spans="1:82" x14ac:dyDescent="0.25">
      <c r="A313" t="s">
        <v>311</v>
      </c>
      <c r="B313">
        <v>0</v>
      </c>
      <c r="C313">
        <v>0</v>
      </c>
      <c r="D313">
        <v>0</v>
      </c>
      <c r="E313">
        <v>0</v>
      </c>
      <c r="F313">
        <v>0</v>
      </c>
      <c r="G313">
        <v>0</v>
      </c>
      <c r="H313">
        <v>0</v>
      </c>
      <c r="I313">
        <v>0</v>
      </c>
      <c r="J313">
        <v>0</v>
      </c>
      <c r="K313">
        <v>0</v>
      </c>
      <c r="L313">
        <v>0</v>
      </c>
      <c r="M313">
        <v>0</v>
      </c>
      <c r="N313">
        <v>0</v>
      </c>
      <c r="O313">
        <v>0</v>
      </c>
      <c r="P313">
        <v>0</v>
      </c>
      <c r="Q313">
        <v>0.5</v>
      </c>
      <c r="R313">
        <v>0.54166666666666696</v>
      </c>
      <c r="S313">
        <v>1.2083333333333299</v>
      </c>
      <c r="T313">
        <v>2.1666666666666701</v>
      </c>
      <c r="U313">
        <v>2.375</v>
      </c>
      <c r="V313">
        <v>3.125</v>
      </c>
      <c r="W313">
        <v>6.375</v>
      </c>
      <c r="X313">
        <v>7.1666666666666696</v>
      </c>
      <c r="Y313">
        <v>13.5833333333333</v>
      </c>
      <c r="Z313">
        <v>16.5</v>
      </c>
      <c r="AA313">
        <v>23.5</v>
      </c>
      <c r="AB313">
        <v>28.4166666666667</v>
      </c>
      <c r="AC313">
        <v>40.125</v>
      </c>
      <c r="AD313">
        <v>58.5833333333333</v>
      </c>
      <c r="AE313">
        <v>73.4583333333333</v>
      </c>
      <c r="AF313">
        <v>88.9583333333333</v>
      </c>
      <c r="AG313">
        <v>111.375</v>
      </c>
      <c r="AH313">
        <v>147.25</v>
      </c>
      <c r="AI313">
        <v>163.875</v>
      </c>
      <c r="AJ313">
        <v>204.083333333333</v>
      </c>
      <c r="AK313">
        <v>238.5</v>
      </c>
      <c r="AL313">
        <v>288.16666666666703</v>
      </c>
      <c r="AM313">
        <v>345.875</v>
      </c>
      <c r="AN313">
        <v>396.79166666666703</v>
      </c>
      <c r="AO313">
        <v>383.5</v>
      </c>
      <c r="AP313">
        <v>338.75</v>
      </c>
      <c r="AQ313">
        <v>326.625</v>
      </c>
      <c r="AR313">
        <v>290.08333333333297</v>
      </c>
      <c r="AS313">
        <v>279.75</v>
      </c>
      <c r="AT313">
        <v>263.91666666666703</v>
      </c>
      <c r="AU313">
        <v>250.458333333333</v>
      </c>
      <c r="AV313">
        <v>243.708333333333</v>
      </c>
      <c r="AW313">
        <v>239.75</v>
      </c>
      <c r="AX313">
        <v>228.5</v>
      </c>
      <c r="AY313">
        <v>218.791666666667</v>
      </c>
      <c r="AZ313">
        <v>248.875</v>
      </c>
      <c r="BA313">
        <v>233.916666666667</v>
      </c>
      <c r="BB313">
        <v>248.208333333333</v>
      </c>
      <c r="BC313">
        <v>255.166666666667</v>
      </c>
      <c r="BD313">
        <v>256.41666666666703</v>
      </c>
      <c r="BE313">
        <v>255.541666666667</v>
      </c>
      <c r="BF313">
        <v>242.666666666667</v>
      </c>
      <c r="BG313">
        <v>216.125</v>
      </c>
      <c r="BH313">
        <v>189.583333333333</v>
      </c>
      <c r="BI313">
        <v>183.916666666667</v>
      </c>
      <c r="BJ313">
        <v>159.958333333333</v>
      </c>
      <c r="BK313">
        <v>149.625</v>
      </c>
      <c r="BL313">
        <v>138.416666666667</v>
      </c>
      <c r="BM313">
        <v>128.333333333333</v>
      </c>
      <c r="BN313">
        <v>128.833333333333</v>
      </c>
      <c r="BO313">
        <v>113.958333333333</v>
      </c>
      <c r="BP313">
        <v>94.875</v>
      </c>
      <c r="BQ313">
        <v>76.2083333333333</v>
      </c>
      <c r="BR313">
        <v>57.8333333333333</v>
      </c>
      <c r="BS313">
        <v>32.6666666666667</v>
      </c>
      <c r="BT313">
        <v>16.4583333333333</v>
      </c>
      <c r="BU313">
        <v>4.8333333333333304</v>
      </c>
      <c r="BV313">
        <v>1.0416666666666701</v>
      </c>
      <c r="BW313">
        <v>0.20833333333333301</v>
      </c>
      <c r="BX313">
        <v>0</v>
      </c>
      <c r="BY313">
        <v>0</v>
      </c>
      <c r="BZ313">
        <v>0</v>
      </c>
      <c r="CA313">
        <v>0</v>
      </c>
      <c r="CB313">
        <v>0</v>
      </c>
      <c r="CC313">
        <v>0</v>
      </c>
      <c r="CD313">
        <v>0</v>
      </c>
    </row>
    <row r="314" spans="1:82" x14ac:dyDescent="0.25">
      <c r="A314" t="s">
        <v>310</v>
      </c>
      <c r="B314">
        <v>0</v>
      </c>
      <c r="C314">
        <v>0</v>
      </c>
      <c r="D314">
        <v>0</v>
      </c>
      <c r="E314">
        <v>0</v>
      </c>
      <c r="F314">
        <v>0</v>
      </c>
      <c r="G314">
        <v>0</v>
      </c>
      <c r="H314">
        <v>0</v>
      </c>
      <c r="I314">
        <v>0</v>
      </c>
      <c r="J314">
        <v>0</v>
      </c>
      <c r="K314">
        <v>0</v>
      </c>
      <c r="L314">
        <v>0</v>
      </c>
      <c r="M314">
        <v>0</v>
      </c>
      <c r="N314">
        <v>0</v>
      </c>
      <c r="O314">
        <v>0</v>
      </c>
      <c r="P314">
        <v>0</v>
      </c>
      <c r="Q314">
        <v>0.5</v>
      </c>
      <c r="R314">
        <v>0.54166666666666696</v>
      </c>
      <c r="S314">
        <v>1.2083333333333299</v>
      </c>
      <c r="T314">
        <v>2.1666666666666701</v>
      </c>
      <c r="U314">
        <v>2.375</v>
      </c>
      <c r="V314">
        <v>3.125</v>
      </c>
      <c r="W314">
        <v>6.375</v>
      </c>
      <c r="X314">
        <v>7.1666666666666696</v>
      </c>
      <c r="Y314">
        <v>13.5833333333333</v>
      </c>
      <c r="Z314">
        <v>16.5</v>
      </c>
      <c r="AA314">
        <v>23.5</v>
      </c>
      <c r="AB314">
        <v>28.4166666666667</v>
      </c>
      <c r="AC314">
        <v>40.125</v>
      </c>
      <c r="AD314">
        <v>58.5833333333333</v>
      </c>
      <c r="AE314">
        <v>73.4583333333333</v>
      </c>
      <c r="AF314">
        <v>88.9583333333333</v>
      </c>
      <c r="AG314">
        <v>111.375</v>
      </c>
      <c r="AH314">
        <v>147.25</v>
      </c>
      <c r="AI314">
        <v>163.875</v>
      </c>
      <c r="AJ314">
        <v>204.083333333333</v>
      </c>
      <c r="AK314">
        <v>238.5</v>
      </c>
      <c r="AL314">
        <v>288.16666666666703</v>
      </c>
      <c r="AM314">
        <v>345.875</v>
      </c>
      <c r="AN314">
        <v>396.79166666666703</v>
      </c>
      <c r="AO314">
        <v>383.5</v>
      </c>
      <c r="AP314">
        <v>338.75</v>
      </c>
      <c r="AQ314">
        <v>326.625</v>
      </c>
      <c r="AR314">
        <v>290.08333333333297</v>
      </c>
      <c r="AS314">
        <v>279.75</v>
      </c>
      <c r="AT314">
        <v>263.91666666666703</v>
      </c>
      <c r="AU314">
        <v>250.458333333333</v>
      </c>
      <c r="AV314">
        <v>243.708333333333</v>
      </c>
      <c r="AW314">
        <v>239.75</v>
      </c>
      <c r="AX314">
        <v>228.5</v>
      </c>
      <c r="AY314">
        <v>218.791666666667</v>
      </c>
      <c r="AZ314">
        <v>248.875</v>
      </c>
      <c r="BA314">
        <v>233.916666666667</v>
      </c>
      <c r="BB314">
        <v>248.208333333333</v>
      </c>
      <c r="BC314">
        <v>255.166666666667</v>
      </c>
      <c r="BD314">
        <v>256.41666666666703</v>
      </c>
      <c r="BE314">
        <v>255.541666666667</v>
      </c>
      <c r="BF314">
        <v>242.666666666667</v>
      </c>
      <c r="BG314">
        <v>216.125</v>
      </c>
      <c r="BH314">
        <v>189.583333333333</v>
      </c>
      <c r="BI314">
        <v>183.916666666667</v>
      </c>
      <c r="BJ314">
        <v>159.958333333333</v>
      </c>
      <c r="BK314">
        <v>149.625</v>
      </c>
      <c r="BL314">
        <v>138.416666666667</v>
      </c>
      <c r="BM314">
        <v>128.333333333333</v>
      </c>
      <c r="BN314">
        <v>128.833333333333</v>
      </c>
      <c r="BO314">
        <v>113.958333333333</v>
      </c>
      <c r="BP314">
        <v>94.875</v>
      </c>
      <c r="BQ314">
        <v>76.2083333333333</v>
      </c>
      <c r="BR314">
        <v>57.8333333333333</v>
      </c>
      <c r="BS314">
        <v>32.6666666666667</v>
      </c>
      <c r="BT314">
        <v>16.4583333333333</v>
      </c>
      <c r="BU314">
        <v>4.8333333333333304</v>
      </c>
      <c r="BV314">
        <v>1.0416666666666701</v>
      </c>
      <c r="BW314">
        <v>0.20833333333333301</v>
      </c>
      <c r="BX314">
        <v>0</v>
      </c>
      <c r="BY314">
        <v>0</v>
      </c>
      <c r="BZ314">
        <v>0</v>
      </c>
      <c r="CA314">
        <v>0</v>
      </c>
      <c r="CB314">
        <v>0</v>
      </c>
      <c r="CC314">
        <v>0</v>
      </c>
      <c r="CD314">
        <v>0</v>
      </c>
    </row>
    <row r="315" spans="1:82" x14ac:dyDescent="0.25">
      <c r="A315" t="s">
        <v>319</v>
      </c>
      <c r="B315">
        <v>0</v>
      </c>
      <c r="C315">
        <v>0</v>
      </c>
      <c r="D315">
        <v>0</v>
      </c>
      <c r="E315">
        <v>0</v>
      </c>
      <c r="F315">
        <v>0</v>
      </c>
      <c r="G315">
        <v>0</v>
      </c>
      <c r="H315">
        <v>0</v>
      </c>
      <c r="I315">
        <v>0</v>
      </c>
      <c r="J315">
        <v>0</v>
      </c>
      <c r="K315">
        <v>0</v>
      </c>
      <c r="L315">
        <v>0</v>
      </c>
      <c r="M315">
        <v>0</v>
      </c>
      <c r="N315">
        <v>0</v>
      </c>
      <c r="O315">
        <v>0</v>
      </c>
      <c r="P315">
        <v>0</v>
      </c>
      <c r="Q315">
        <v>0</v>
      </c>
      <c r="R315">
        <v>0</v>
      </c>
      <c r="S315">
        <v>0</v>
      </c>
      <c r="T315">
        <v>0</v>
      </c>
      <c r="U315">
        <v>4.1666666666666699E-2</v>
      </c>
      <c r="V315">
        <v>0.125</v>
      </c>
      <c r="W315">
        <v>0.5</v>
      </c>
      <c r="X315">
        <v>1.5833333333333299</v>
      </c>
      <c r="Y315">
        <v>2.9583333333333299</v>
      </c>
      <c r="Z315">
        <v>4.625</v>
      </c>
      <c r="AA315">
        <v>6.7916666666666696</v>
      </c>
      <c r="AB315">
        <v>12.2916666666667</v>
      </c>
      <c r="AC315">
        <v>18.125</v>
      </c>
      <c r="AD315">
        <v>27.1666666666667</v>
      </c>
      <c r="AE315">
        <v>37.2083333333333</v>
      </c>
      <c r="AF315">
        <v>48.9583333333333</v>
      </c>
      <c r="AG315">
        <v>68.125</v>
      </c>
      <c r="AH315">
        <v>102.375</v>
      </c>
      <c r="AI315">
        <v>140.458333333333</v>
      </c>
      <c r="AJ315">
        <v>214.5</v>
      </c>
      <c r="AK315">
        <v>244.416666666667</v>
      </c>
      <c r="AL315">
        <v>273.375</v>
      </c>
      <c r="AM315">
        <v>294</v>
      </c>
      <c r="AN315">
        <v>272.83333333333297</v>
      </c>
      <c r="AO315">
        <v>259.95833333333297</v>
      </c>
      <c r="AP315">
        <v>265.33333333333297</v>
      </c>
      <c r="AQ315">
        <v>292.375</v>
      </c>
      <c r="AR315">
        <v>269.20833333333297</v>
      </c>
      <c r="AS315">
        <v>267.04166666666703</v>
      </c>
      <c r="AT315">
        <v>265.75</v>
      </c>
      <c r="AU315">
        <v>257.70833333333297</v>
      </c>
      <c r="AV315">
        <v>254</v>
      </c>
      <c r="AW315">
        <v>261.83333333333297</v>
      </c>
      <c r="AX315">
        <v>258.70833333333297</v>
      </c>
      <c r="AY315">
        <v>261.29166666666703</v>
      </c>
      <c r="AZ315">
        <v>278.25</v>
      </c>
      <c r="BA315">
        <v>273.95833333333297</v>
      </c>
      <c r="BB315">
        <v>294.5</v>
      </c>
      <c r="BC315">
        <v>297.75</v>
      </c>
      <c r="BD315">
        <v>324.625</v>
      </c>
      <c r="BE315">
        <v>331.875</v>
      </c>
      <c r="BF315">
        <v>347.66666666666703</v>
      </c>
      <c r="BG315">
        <v>333.29166666666703</v>
      </c>
      <c r="BH315">
        <v>293.54166666666703</v>
      </c>
      <c r="BI315">
        <v>281.79166666666703</v>
      </c>
      <c r="BJ315">
        <v>225.333333333333</v>
      </c>
      <c r="BK315">
        <v>195.916666666667</v>
      </c>
      <c r="BL315">
        <v>164.708333333333</v>
      </c>
      <c r="BM315">
        <v>139.625</v>
      </c>
      <c r="BN315">
        <v>103.458333333333</v>
      </c>
      <c r="BO315">
        <v>74.7083333333333</v>
      </c>
      <c r="BP315">
        <v>49.3333333333333</v>
      </c>
      <c r="BQ315">
        <v>34.625</v>
      </c>
      <c r="BR315">
        <v>20.8333333333333</v>
      </c>
      <c r="BS315">
        <v>7.4166666666666696</v>
      </c>
      <c r="BT315">
        <v>2.4583333333333299</v>
      </c>
      <c r="BU315">
        <v>0.5</v>
      </c>
      <c r="BV315">
        <v>0.16666666666666699</v>
      </c>
      <c r="BW315">
        <v>0</v>
      </c>
      <c r="BX315">
        <v>0</v>
      </c>
      <c r="BY315">
        <v>0</v>
      </c>
      <c r="BZ315">
        <v>0</v>
      </c>
      <c r="CA315">
        <v>0</v>
      </c>
      <c r="CB315">
        <v>0</v>
      </c>
      <c r="CC315">
        <v>0</v>
      </c>
      <c r="CD315">
        <v>0</v>
      </c>
    </row>
    <row r="316" spans="1:82" x14ac:dyDescent="0.25">
      <c r="A316" t="s">
        <v>315</v>
      </c>
      <c r="B316">
        <v>0</v>
      </c>
      <c r="C316">
        <v>0</v>
      </c>
      <c r="D316">
        <v>0</v>
      </c>
      <c r="E316">
        <v>0</v>
      </c>
      <c r="F316">
        <v>0</v>
      </c>
      <c r="G316">
        <v>0</v>
      </c>
      <c r="H316">
        <v>0</v>
      </c>
      <c r="I316">
        <v>0</v>
      </c>
      <c r="J316">
        <v>0</v>
      </c>
      <c r="K316">
        <v>0</v>
      </c>
      <c r="L316">
        <v>0</v>
      </c>
      <c r="M316">
        <v>0</v>
      </c>
      <c r="N316">
        <v>0</v>
      </c>
      <c r="O316">
        <v>0</v>
      </c>
      <c r="P316">
        <v>0</v>
      </c>
      <c r="Q316">
        <v>0</v>
      </c>
      <c r="R316">
        <v>0</v>
      </c>
      <c r="S316">
        <v>0</v>
      </c>
      <c r="T316">
        <v>0</v>
      </c>
      <c r="U316">
        <v>0</v>
      </c>
      <c r="V316">
        <v>0</v>
      </c>
      <c r="W316">
        <v>0</v>
      </c>
      <c r="X316">
        <v>0</v>
      </c>
      <c r="Y316">
        <v>0.125</v>
      </c>
      <c r="Z316">
        <v>8.3333333333333301E-2</v>
      </c>
      <c r="AA316">
        <v>0.33333333333333298</v>
      </c>
      <c r="AB316">
        <v>0.70833333333333304</v>
      </c>
      <c r="AC316">
        <v>1.0833333333333299</v>
      </c>
      <c r="AD316">
        <v>3.0416666666666701</v>
      </c>
      <c r="AE316">
        <v>4.9166666666666696</v>
      </c>
      <c r="AF316">
        <v>5.9166666666666696</v>
      </c>
      <c r="AG316">
        <v>14.375</v>
      </c>
      <c r="AH316">
        <v>30.4166666666667</v>
      </c>
      <c r="AI316">
        <v>50.2916666666667</v>
      </c>
      <c r="AJ316">
        <v>76.0833333333333</v>
      </c>
      <c r="AK316">
        <v>108.75</v>
      </c>
      <c r="AL316">
        <v>142.416666666667</v>
      </c>
      <c r="AM316">
        <v>170.583333333333</v>
      </c>
      <c r="AN316">
        <v>194.875</v>
      </c>
      <c r="AO316">
        <v>227.625</v>
      </c>
      <c r="AP316">
        <v>240.708333333333</v>
      </c>
      <c r="AQ316">
        <v>285.41666666666703</v>
      </c>
      <c r="AR316">
        <v>280.66666666666703</v>
      </c>
      <c r="AS316">
        <v>279.29166666666703</v>
      </c>
      <c r="AT316">
        <v>281.95833333333297</v>
      </c>
      <c r="AU316">
        <v>284.04166666666703</v>
      </c>
      <c r="AV316">
        <v>286.25</v>
      </c>
      <c r="AW316">
        <v>289.66666666666703</v>
      </c>
      <c r="AX316">
        <v>300</v>
      </c>
      <c r="AY316">
        <v>296.5</v>
      </c>
      <c r="AZ316">
        <v>341.04166666666703</v>
      </c>
      <c r="BA316">
        <v>310.66666666666703</v>
      </c>
      <c r="BB316">
        <v>316.79166666666703</v>
      </c>
      <c r="BC316">
        <v>321.79166666666703</v>
      </c>
      <c r="BD316">
        <v>335.91666666666703</v>
      </c>
      <c r="BE316">
        <v>368.25</v>
      </c>
      <c r="BF316">
        <v>400.875</v>
      </c>
      <c r="BG316">
        <v>442.95833333333297</v>
      </c>
      <c r="BH316">
        <v>452.91666666666703</v>
      </c>
      <c r="BI316">
        <v>411.16666666666703</v>
      </c>
      <c r="BJ316">
        <v>292.625</v>
      </c>
      <c r="BK316">
        <v>239.166666666667</v>
      </c>
      <c r="BL316">
        <v>203.25</v>
      </c>
      <c r="BM316">
        <v>165.25</v>
      </c>
      <c r="BN316">
        <v>125.125</v>
      </c>
      <c r="BO316">
        <v>80.375</v>
      </c>
      <c r="BP316">
        <v>47.875</v>
      </c>
      <c r="BQ316">
        <v>27.4166666666667</v>
      </c>
      <c r="BR316">
        <v>14.25</v>
      </c>
      <c r="BS316">
        <v>4.5416666666666696</v>
      </c>
      <c r="BT316">
        <v>1.5416666666666701</v>
      </c>
      <c r="BU316">
        <v>8.3333333333333301E-2</v>
      </c>
      <c r="BV316">
        <v>0</v>
      </c>
      <c r="BW316">
        <v>0</v>
      </c>
      <c r="BX316">
        <v>0</v>
      </c>
      <c r="BY316">
        <v>0</v>
      </c>
      <c r="BZ316">
        <v>0</v>
      </c>
      <c r="CA316">
        <v>0</v>
      </c>
      <c r="CB316">
        <v>0</v>
      </c>
      <c r="CC316">
        <v>0</v>
      </c>
      <c r="CD316">
        <v>0</v>
      </c>
    </row>
    <row r="317" spans="1:82" x14ac:dyDescent="0.25">
      <c r="A317" t="s">
        <v>320</v>
      </c>
      <c r="B317">
        <v>0</v>
      </c>
      <c r="C317">
        <v>0</v>
      </c>
      <c r="D317">
        <v>0</v>
      </c>
      <c r="E317">
        <v>0</v>
      </c>
      <c r="F317">
        <v>0</v>
      </c>
      <c r="G317">
        <v>0</v>
      </c>
      <c r="H317">
        <v>0</v>
      </c>
      <c r="I317">
        <v>0</v>
      </c>
      <c r="J317">
        <v>0</v>
      </c>
      <c r="K317">
        <v>0</v>
      </c>
      <c r="L317">
        <v>0</v>
      </c>
      <c r="M317">
        <v>0</v>
      </c>
      <c r="N317">
        <v>0</v>
      </c>
      <c r="O317">
        <v>0</v>
      </c>
      <c r="P317">
        <v>0</v>
      </c>
      <c r="Q317">
        <v>0</v>
      </c>
      <c r="R317">
        <v>0</v>
      </c>
      <c r="S317">
        <v>0</v>
      </c>
      <c r="T317">
        <v>0</v>
      </c>
      <c r="U317">
        <v>0</v>
      </c>
      <c r="V317">
        <v>0</v>
      </c>
      <c r="W317">
        <v>0</v>
      </c>
      <c r="X317">
        <v>0</v>
      </c>
      <c r="Y317">
        <v>0</v>
      </c>
      <c r="Z317">
        <v>4.1666666666666699E-2</v>
      </c>
      <c r="AA317">
        <v>0.16666666666666699</v>
      </c>
      <c r="AB317">
        <v>0.25</v>
      </c>
      <c r="AC317">
        <v>0.875</v>
      </c>
      <c r="AD317">
        <v>1.75</v>
      </c>
      <c r="AE317">
        <v>3.9166666666666701</v>
      </c>
      <c r="AF317">
        <v>7.4166666666666696</v>
      </c>
      <c r="AG317">
        <v>10.9166666666667</v>
      </c>
      <c r="AH317">
        <v>23.4583333333333</v>
      </c>
      <c r="AI317">
        <v>37.6666666666667</v>
      </c>
      <c r="AJ317">
        <v>58.4166666666667</v>
      </c>
      <c r="AK317">
        <v>87.4583333333333</v>
      </c>
      <c r="AL317">
        <v>137.041666666667</v>
      </c>
      <c r="AM317">
        <v>188.5</v>
      </c>
      <c r="AN317">
        <v>213.5</v>
      </c>
      <c r="AO317">
        <v>249.25</v>
      </c>
      <c r="AP317">
        <v>268.08333333333297</v>
      </c>
      <c r="AQ317">
        <v>302.70833333333297</v>
      </c>
      <c r="AR317">
        <v>301</v>
      </c>
      <c r="AS317">
        <v>308.95833333333297</v>
      </c>
      <c r="AT317">
        <v>303.125</v>
      </c>
      <c r="AU317">
        <v>304.91666666666703</v>
      </c>
      <c r="AV317">
        <v>298.79166666666703</v>
      </c>
      <c r="AW317">
        <v>303.54166666666703</v>
      </c>
      <c r="AX317">
        <v>314.875</v>
      </c>
      <c r="AY317">
        <v>310.70833333333297</v>
      </c>
      <c r="AZ317">
        <v>339.83333333333297</v>
      </c>
      <c r="BA317">
        <v>302.79166666666703</v>
      </c>
      <c r="BB317">
        <v>286.20833333333297</v>
      </c>
      <c r="BC317">
        <v>299.75</v>
      </c>
      <c r="BD317">
        <v>317.45833333333297</v>
      </c>
      <c r="BE317">
        <v>354.875</v>
      </c>
      <c r="BF317">
        <v>391.95833333333297</v>
      </c>
      <c r="BG317">
        <v>444.75</v>
      </c>
      <c r="BH317">
        <v>467.54166666666703</v>
      </c>
      <c r="BI317">
        <v>454.25</v>
      </c>
      <c r="BJ317">
        <v>305.58333333333297</v>
      </c>
      <c r="BK317">
        <v>240.083333333333</v>
      </c>
      <c r="BL317">
        <v>187.291666666667</v>
      </c>
      <c r="BM317">
        <v>138.375</v>
      </c>
      <c r="BN317">
        <v>91.9166666666667</v>
      </c>
      <c r="BO317">
        <v>54.0416666666667</v>
      </c>
      <c r="BP317">
        <v>27.125</v>
      </c>
      <c r="BQ317">
        <v>12.5</v>
      </c>
      <c r="BR317">
        <v>4.9583333333333304</v>
      </c>
      <c r="BS317">
        <v>1.25</v>
      </c>
      <c r="BT317">
        <v>0.125</v>
      </c>
      <c r="BU317">
        <v>0</v>
      </c>
      <c r="BV317">
        <v>0</v>
      </c>
      <c r="BW317">
        <v>0</v>
      </c>
      <c r="BX317">
        <v>0</v>
      </c>
      <c r="BY317">
        <v>0</v>
      </c>
      <c r="BZ317">
        <v>0</v>
      </c>
      <c r="CA317">
        <v>0</v>
      </c>
      <c r="CB317">
        <v>0</v>
      </c>
      <c r="CC317">
        <v>0</v>
      </c>
      <c r="CD317">
        <v>0</v>
      </c>
    </row>
    <row r="318" spans="1:82" x14ac:dyDescent="0.25">
      <c r="A318" t="s">
        <v>318</v>
      </c>
      <c r="B318">
        <v>0</v>
      </c>
      <c r="C318">
        <v>0</v>
      </c>
      <c r="D318">
        <v>0</v>
      </c>
      <c r="E318">
        <v>0</v>
      </c>
      <c r="F318">
        <v>0</v>
      </c>
      <c r="G318">
        <v>0</v>
      </c>
      <c r="H318">
        <v>0</v>
      </c>
      <c r="I318">
        <v>0</v>
      </c>
      <c r="J318">
        <v>0</v>
      </c>
      <c r="K318">
        <v>0</v>
      </c>
      <c r="L318">
        <v>0</v>
      </c>
      <c r="M318">
        <v>0</v>
      </c>
      <c r="N318">
        <v>0</v>
      </c>
      <c r="O318">
        <v>0</v>
      </c>
      <c r="P318">
        <v>0</v>
      </c>
      <c r="Q318">
        <v>0</v>
      </c>
      <c r="R318">
        <v>0</v>
      </c>
      <c r="S318">
        <v>0</v>
      </c>
      <c r="T318">
        <v>0</v>
      </c>
      <c r="U318">
        <v>0</v>
      </c>
      <c r="V318">
        <v>0</v>
      </c>
      <c r="W318">
        <v>0</v>
      </c>
      <c r="X318">
        <v>0</v>
      </c>
      <c r="Y318">
        <v>0</v>
      </c>
      <c r="Z318">
        <v>4.1666666666666699E-2</v>
      </c>
      <c r="AA318">
        <v>0.16666666666666699</v>
      </c>
      <c r="AB318">
        <v>0.25</v>
      </c>
      <c r="AC318">
        <v>0.875</v>
      </c>
      <c r="AD318">
        <v>1.75</v>
      </c>
      <c r="AE318">
        <v>3.9166666666666701</v>
      </c>
      <c r="AF318">
        <v>7.4166666666666696</v>
      </c>
      <c r="AG318">
        <v>10.9166666666667</v>
      </c>
      <c r="AH318">
        <v>23.4583333333333</v>
      </c>
      <c r="AI318">
        <v>37.6666666666667</v>
      </c>
      <c r="AJ318">
        <v>58.4166666666667</v>
      </c>
      <c r="AK318">
        <v>87.4583333333333</v>
      </c>
      <c r="AL318">
        <v>137.041666666667</v>
      </c>
      <c r="AM318">
        <v>188.5</v>
      </c>
      <c r="AN318">
        <v>213.5</v>
      </c>
      <c r="AO318">
        <v>249.25</v>
      </c>
      <c r="AP318">
        <v>268.08333333333297</v>
      </c>
      <c r="AQ318">
        <v>302.70833333333297</v>
      </c>
      <c r="AR318">
        <v>301</v>
      </c>
      <c r="AS318">
        <v>308.95833333333297</v>
      </c>
      <c r="AT318">
        <v>303.125</v>
      </c>
      <c r="AU318">
        <v>304.91666666666703</v>
      </c>
      <c r="AV318">
        <v>298.79166666666703</v>
      </c>
      <c r="AW318">
        <v>303.54166666666703</v>
      </c>
      <c r="AX318">
        <v>314.875</v>
      </c>
      <c r="AY318">
        <v>310.70833333333297</v>
      </c>
      <c r="AZ318">
        <v>339.83333333333297</v>
      </c>
      <c r="BA318">
        <v>302.79166666666703</v>
      </c>
      <c r="BB318">
        <v>286.20833333333297</v>
      </c>
      <c r="BC318">
        <v>299.75</v>
      </c>
      <c r="BD318">
        <v>317.45833333333297</v>
      </c>
      <c r="BE318">
        <v>354.875</v>
      </c>
      <c r="BF318">
        <v>391.95833333333297</v>
      </c>
      <c r="BG318">
        <v>444.75</v>
      </c>
      <c r="BH318">
        <v>467.54166666666703</v>
      </c>
      <c r="BI318">
        <v>454.25</v>
      </c>
      <c r="BJ318">
        <v>305.58333333333297</v>
      </c>
      <c r="BK318">
        <v>240.083333333333</v>
      </c>
      <c r="BL318">
        <v>187.291666666667</v>
      </c>
      <c r="BM318">
        <v>138.375</v>
      </c>
      <c r="BN318">
        <v>91.9166666666667</v>
      </c>
      <c r="BO318">
        <v>54.0416666666667</v>
      </c>
      <c r="BP318">
        <v>27.125</v>
      </c>
      <c r="BQ318">
        <v>12.5</v>
      </c>
      <c r="BR318">
        <v>4.9583333333333304</v>
      </c>
      <c r="BS318">
        <v>1.25</v>
      </c>
      <c r="BT318">
        <v>0.125</v>
      </c>
      <c r="BU318">
        <v>0</v>
      </c>
      <c r="BV318">
        <v>0</v>
      </c>
      <c r="BW318">
        <v>0</v>
      </c>
      <c r="BX318">
        <v>0</v>
      </c>
      <c r="BY318">
        <v>0</v>
      </c>
      <c r="BZ318">
        <v>0</v>
      </c>
      <c r="CA318">
        <v>0</v>
      </c>
      <c r="CB318">
        <v>0</v>
      </c>
      <c r="CC318">
        <v>0</v>
      </c>
      <c r="CD318">
        <v>0</v>
      </c>
    </row>
    <row r="319" spans="1:82" x14ac:dyDescent="0.25">
      <c r="A319" t="s">
        <v>316</v>
      </c>
      <c r="B319">
        <v>0</v>
      </c>
      <c r="C319">
        <v>0</v>
      </c>
      <c r="D319">
        <v>0</v>
      </c>
      <c r="E319">
        <v>0</v>
      </c>
      <c r="F319">
        <v>0</v>
      </c>
      <c r="G319">
        <v>0</v>
      </c>
      <c r="H319">
        <v>0</v>
      </c>
      <c r="I319">
        <v>0</v>
      </c>
      <c r="J319">
        <v>0</v>
      </c>
      <c r="K319">
        <v>0</v>
      </c>
      <c r="L319">
        <v>0</v>
      </c>
      <c r="M319">
        <v>0</v>
      </c>
      <c r="N319">
        <v>0</v>
      </c>
      <c r="O319">
        <v>0</v>
      </c>
      <c r="P319">
        <v>0</v>
      </c>
      <c r="Q319">
        <v>0</v>
      </c>
      <c r="R319">
        <v>0</v>
      </c>
      <c r="S319">
        <v>0</v>
      </c>
      <c r="T319">
        <v>0</v>
      </c>
      <c r="U319">
        <v>0</v>
      </c>
      <c r="V319">
        <v>0</v>
      </c>
      <c r="W319">
        <v>0</v>
      </c>
      <c r="X319">
        <v>0</v>
      </c>
      <c r="Y319">
        <v>0</v>
      </c>
      <c r="Z319">
        <v>4.1666666666666699E-2</v>
      </c>
      <c r="AA319">
        <v>0.16666666666666699</v>
      </c>
      <c r="AB319">
        <v>0.25</v>
      </c>
      <c r="AC319">
        <v>0.875</v>
      </c>
      <c r="AD319">
        <v>1.75</v>
      </c>
      <c r="AE319">
        <v>3.9166666666666701</v>
      </c>
      <c r="AF319">
        <v>7.4166666666666696</v>
      </c>
      <c r="AG319">
        <v>10.9166666666667</v>
      </c>
      <c r="AH319">
        <v>23.4583333333333</v>
      </c>
      <c r="AI319">
        <v>37.6666666666667</v>
      </c>
      <c r="AJ319">
        <v>58.4166666666667</v>
      </c>
      <c r="AK319">
        <v>87.4583333333333</v>
      </c>
      <c r="AL319">
        <v>137.041666666667</v>
      </c>
      <c r="AM319">
        <v>188.5</v>
      </c>
      <c r="AN319">
        <v>213.5</v>
      </c>
      <c r="AO319">
        <v>249.25</v>
      </c>
      <c r="AP319">
        <v>268.08333333333297</v>
      </c>
      <c r="AQ319">
        <v>302.70833333333297</v>
      </c>
      <c r="AR319">
        <v>301</v>
      </c>
      <c r="AS319">
        <v>308.95833333333297</v>
      </c>
      <c r="AT319">
        <v>303.125</v>
      </c>
      <c r="AU319">
        <v>304.91666666666703</v>
      </c>
      <c r="AV319">
        <v>298.79166666666703</v>
      </c>
      <c r="AW319">
        <v>303.54166666666703</v>
      </c>
      <c r="AX319">
        <v>314.875</v>
      </c>
      <c r="AY319">
        <v>310.70833333333297</v>
      </c>
      <c r="AZ319">
        <v>339.83333333333297</v>
      </c>
      <c r="BA319">
        <v>302.79166666666703</v>
      </c>
      <c r="BB319">
        <v>286.20833333333297</v>
      </c>
      <c r="BC319">
        <v>299.75</v>
      </c>
      <c r="BD319">
        <v>317.45833333333297</v>
      </c>
      <c r="BE319">
        <v>354.875</v>
      </c>
      <c r="BF319">
        <v>391.95833333333297</v>
      </c>
      <c r="BG319">
        <v>444.75</v>
      </c>
      <c r="BH319">
        <v>467.54166666666703</v>
      </c>
      <c r="BI319">
        <v>454.25</v>
      </c>
      <c r="BJ319">
        <v>305.58333333333297</v>
      </c>
      <c r="BK319">
        <v>240.083333333333</v>
      </c>
      <c r="BL319">
        <v>187.291666666667</v>
      </c>
      <c r="BM319">
        <v>138.375</v>
      </c>
      <c r="BN319">
        <v>91.9166666666667</v>
      </c>
      <c r="BO319">
        <v>54.0416666666667</v>
      </c>
      <c r="BP319">
        <v>27.125</v>
      </c>
      <c r="BQ319">
        <v>12.5</v>
      </c>
      <c r="BR319">
        <v>4.9583333333333304</v>
      </c>
      <c r="BS319">
        <v>1.25</v>
      </c>
      <c r="BT319">
        <v>0.125</v>
      </c>
      <c r="BU319">
        <v>0</v>
      </c>
      <c r="BV319">
        <v>0</v>
      </c>
      <c r="BW319">
        <v>0</v>
      </c>
      <c r="BX319">
        <v>0</v>
      </c>
      <c r="BY319">
        <v>0</v>
      </c>
      <c r="BZ319">
        <v>0</v>
      </c>
      <c r="CA319">
        <v>0</v>
      </c>
      <c r="CB319">
        <v>0</v>
      </c>
      <c r="CC319">
        <v>0</v>
      </c>
      <c r="CD319">
        <v>0</v>
      </c>
    </row>
    <row r="320" spans="1:82" x14ac:dyDescent="0.25">
      <c r="A320" t="s">
        <v>317</v>
      </c>
      <c r="B320">
        <v>0</v>
      </c>
      <c r="C320">
        <v>0</v>
      </c>
      <c r="D320">
        <v>0</v>
      </c>
      <c r="E320">
        <v>0</v>
      </c>
      <c r="F320">
        <v>0</v>
      </c>
      <c r="G320">
        <v>0</v>
      </c>
      <c r="H320">
        <v>0</v>
      </c>
      <c r="I320">
        <v>0</v>
      </c>
      <c r="J320">
        <v>0</v>
      </c>
      <c r="K320">
        <v>0</v>
      </c>
      <c r="L320">
        <v>0</v>
      </c>
      <c r="M320">
        <v>0</v>
      </c>
      <c r="N320">
        <v>0</v>
      </c>
      <c r="O320">
        <v>0</v>
      </c>
      <c r="P320">
        <v>0</v>
      </c>
      <c r="Q320">
        <v>0</v>
      </c>
      <c r="R320">
        <v>0</v>
      </c>
      <c r="S320">
        <v>0</v>
      </c>
      <c r="T320">
        <v>0</v>
      </c>
      <c r="U320">
        <v>0</v>
      </c>
      <c r="V320">
        <v>0.16666666666666699</v>
      </c>
      <c r="W320">
        <v>0.25</v>
      </c>
      <c r="X320">
        <v>0.58333333333333304</v>
      </c>
      <c r="Y320">
        <v>1.4166666666666701</v>
      </c>
      <c r="Z320">
        <v>1.9583333333333299</v>
      </c>
      <c r="AA320">
        <v>4.3333333333333304</v>
      </c>
      <c r="AB320">
        <v>7.1666666666666696</v>
      </c>
      <c r="AC320">
        <v>10.5833333333333</v>
      </c>
      <c r="AD320">
        <v>14.1666666666667</v>
      </c>
      <c r="AE320">
        <v>23</v>
      </c>
      <c r="AF320">
        <v>31.7083333333333</v>
      </c>
      <c r="AG320">
        <v>58.125</v>
      </c>
      <c r="AH320">
        <v>106.291666666667</v>
      </c>
      <c r="AI320">
        <v>137.041666666667</v>
      </c>
      <c r="AJ320">
        <v>168.958333333333</v>
      </c>
      <c r="AK320">
        <v>200.708333333333</v>
      </c>
      <c r="AL320">
        <v>215.958333333333</v>
      </c>
      <c r="AM320">
        <v>239.166666666667</v>
      </c>
      <c r="AN320">
        <v>237.541666666667</v>
      </c>
      <c r="AO320">
        <v>238.625</v>
      </c>
      <c r="AP320">
        <v>250.5</v>
      </c>
      <c r="AQ320">
        <v>279.58333333333297</v>
      </c>
      <c r="AR320">
        <v>261.5</v>
      </c>
      <c r="AS320">
        <v>254.5</v>
      </c>
      <c r="AT320">
        <v>255.375</v>
      </c>
      <c r="AU320">
        <v>275.625</v>
      </c>
      <c r="AV320">
        <v>264.41666666666703</v>
      </c>
      <c r="AW320">
        <v>266</v>
      </c>
      <c r="AX320">
        <v>260.83333333333297</v>
      </c>
      <c r="AY320">
        <v>267.375</v>
      </c>
      <c r="AZ320">
        <v>304.83333333333297</v>
      </c>
      <c r="BA320">
        <v>287.66666666666703</v>
      </c>
      <c r="BB320">
        <v>302.5</v>
      </c>
      <c r="BC320">
        <v>315.16666666666703</v>
      </c>
      <c r="BD320">
        <v>333.25</v>
      </c>
      <c r="BE320">
        <v>348.54166666666703</v>
      </c>
      <c r="BF320">
        <v>373.04166666666703</v>
      </c>
      <c r="BG320">
        <v>351</v>
      </c>
      <c r="BH320">
        <v>294.70833333333297</v>
      </c>
      <c r="BI320">
        <v>266.83333333333297</v>
      </c>
      <c r="BJ320">
        <v>215</v>
      </c>
      <c r="BK320">
        <v>196.541666666667</v>
      </c>
      <c r="BL320">
        <v>174.416666666667</v>
      </c>
      <c r="BM320">
        <v>161.375</v>
      </c>
      <c r="BN320">
        <v>143</v>
      </c>
      <c r="BO320">
        <v>111.791666666667</v>
      </c>
      <c r="BP320">
        <v>87.9583333333333</v>
      </c>
      <c r="BQ320">
        <v>67.9583333333333</v>
      </c>
      <c r="BR320">
        <v>46.375</v>
      </c>
      <c r="BS320">
        <v>26</v>
      </c>
      <c r="BT320">
        <v>11.9583333333333</v>
      </c>
      <c r="BU320">
        <v>4.5416666666666696</v>
      </c>
      <c r="BV320">
        <v>1.7083333333333299</v>
      </c>
      <c r="BW320">
        <v>0.375</v>
      </c>
      <c r="BX320">
        <v>0</v>
      </c>
      <c r="BY320">
        <v>0</v>
      </c>
      <c r="BZ320">
        <v>0</v>
      </c>
      <c r="CA320">
        <v>0</v>
      </c>
      <c r="CB320">
        <v>0</v>
      </c>
      <c r="CC320">
        <v>0</v>
      </c>
      <c r="CD320">
        <v>0</v>
      </c>
    </row>
    <row r="321" spans="1:82" x14ac:dyDescent="0.25">
      <c r="A321" t="s">
        <v>314</v>
      </c>
      <c r="B321">
        <v>0</v>
      </c>
      <c r="C321">
        <v>0</v>
      </c>
      <c r="D321">
        <v>0</v>
      </c>
      <c r="E321">
        <v>0</v>
      </c>
      <c r="F321">
        <v>0</v>
      </c>
      <c r="G321">
        <v>0</v>
      </c>
      <c r="H321">
        <v>0</v>
      </c>
      <c r="I321">
        <v>0</v>
      </c>
      <c r="J321">
        <v>0</v>
      </c>
      <c r="K321">
        <v>0</v>
      </c>
      <c r="L321">
        <v>0</v>
      </c>
      <c r="M321">
        <v>0</v>
      </c>
      <c r="N321">
        <v>0</v>
      </c>
      <c r="O321">
        <v>0</v>
      </c>
      <c r="P321">
        <v>0</v>
      </c>
      <c r="Q321">
        <v>0</v>
      </c>
      <c r="R321">
        <v>0</v>
      </c>
      <c r="S321">
        <v>0</v>
      </c>
      <c r="T321">
        <v>0</v>
      </c>
      <c r="U321">
        <v>0</v>
      </c>
      <c r="V321">
        <v>0</v>
      </c>
      <c r="W321">
        <v>0</v>
      </c>
      <c r="X321">
        <v>0</v>
      </c>
      <c r="Y321">
        <v>0</v>
      </c>
      <c r="Z321">
        <v>4.1666666666666699E-2</v>
      </c>
      <c r="AA321">
        <v>0.16666666666666699</v>
      </c>
      <c r="AB321">
        <v>0.25</v>
      </c>
      <c r="AC321">
        <v>0.875</v>
      </c>
      <c r="AD321">
        <v>1.75</v>
      </c>
      <c r="AE321">
        <v>3.9166666666666701</v>
      </c>
      <c r="AF321">
        <v>7.4166666666666696</v>
      </c>
      <c r="AG321">
        <v>10.9166666666667</v>
      </c>
      <c r="AH321">
        <v>23.4583333333333</v>
      </c>
      <c r="AI321">
        <v>37.6666666666667</v>
      </c>
      <c r="AJ321">
        <v>58.4166666666667</v>
      </c>
      <c r="AK321">
        <v>87.4583333333333</v>
      </c>
      <c r="AL321">
        <v>137.041666666667</v>
      </c>
      <c r="AM321">
        <v>188.5</v>
      </c>
      <c r="AN321">
        <v>213.5</v>
      </c>
      <c r="AO321">
        <v>249.25</v>
      </c>
      <c r="AP321">
        <v>268.08333333333297</v>
      </c>
      <c r="AQ321">
        <v>302.70833333333297</v>
      </c>
      <c r="AR321">
        <v>301</v>
      </c>
      <c r="AS321">
        <v>308.95833333333297</v>
      </c>
      <c r="AT321">
        <v>303.125</v>
      </c>
      <c r="AU321">
        <v>304.91666666666703</v>
      </c>
      <c r="AV321">
        <v>298.79166666666703</v>
      </c>
      <c r="AW321">
        <v>303.54166666666703</v>
      </c>
      <c r="AX321">
        <v>314.875</v>
      </c>
      <c r="AY321">
        <v>310.70833333333297</v>
      </c>
      <c r="AZ321">
        <v>339.83333333333297</v>
      </c>
      <c r="BA321">
        <v>302.79166666666703</v>
      </c>
      <c r="BB321">
        <v>286.20833333333297</v>
      </c>
      <c r="BC321">
        <v>299.75</v>
      </c>
      <c r="BD321">
        <v>317.45833333333297</v>
      </c>
      <c r="BE321">
        <v>354.875</v>
      </c>
      <c r="BF321">
        <v>391.95833333333297</v>
      </c>
      <c r="BG321">
        <v>444.75</v>
      </c>
      <c r="BH321">
        <v>467.54166666666703</v>
      </c>
      <c r="BI321">
        <v>454.25</v>
      </c>
      <c r="BJ321">
        <v>305.58333333333297</v>
      </c>
      <c r="BK321">
        <v>240.083333333333</v>
      </c>
      <c r="BL321">
        <v>187.291666666667</v>
      </c>
      <c r="BM321">
        <v>138.375</v>
      </c>
      <c r="BN321">
        <v>91.9166666666667</v>
      </c>
      <c r="BO321">
        <v>54.0416666666667</v>
      </c>
      <c r="BP321">
        <v>27.125</v>
      </c>
      <c r="BQ321">
        <v>12.5</v>
      </c>
      <c r="BR321">
        <v>4.9583333333333304</v>
      </c>
      <c r="BS321">
        <v>1.25</v>
      </c>
      <c r="BT321">
        <v>0.125</v>
      </c>
      <c r="BU321">
        <v>0</v>
      </c>
      <c r="BV321">
        <v>0</v>
      </c>
      <c r="BW321">
        <v>0</v>
      </c>
      <c r="BX321">
        <v>0</v>
      </c>
      <c r="BY321">
        <v>0</v>
      </c>
      <c r="BZ321">
        <v>0</v>
      </c>
      <c r="CA321">
        <v>0</v>
      </c>
      <c r="CB321">
        <v>0</v>
      </c>
      <c r="CC321">
        <v>0</v>
      </c>
      <c r="CD321">
        <v>0</v>
      </c>
    </row>
    <row r="322" spans="1:82" x14ac:dyDescent="0.25">
      <c r="A322" t="s">
        <v>325</v>
      </c>
      <c r="B322">
        <v>0</v>
      </c>
      <c r="C322">
        <v>0</v>
      </c>
      <c r="D322">
        <v>0</v>
      </c>
      <c r="E322">
        <v>0</v>
      </c>
      <c r="F322">
        <v>0</v>
      </c>
      <c r="G322">
        <v>0</v>
      </c>
      <c r="H322">
        <v>0</v>
      </c>
      <c r="I322">
        <v>0</v>
      </c>
      <c r="J322">
        <v>0</v>
      </c>
      <c r="K322">
        <v>0</v>
      </c>
      <c r="L322">
        <v>0</v>
      </c>
      <c r="M322">
        <v>0</v>
      </c>
      <c r="N322">
        <v>0</v>
      </c>
      <c r="O322">
        <v>0</v>
      </c>
      <c r="P322">
        <v>0</v>
      </c>
      <c r="Q322">
        <v>0</v>
      </c>
      <c r="R322">
        <v>0</v>
      </c>
      <c r="S322">
        <v>0</v>
      </c>
      <c r="T322">
        <v>4.1666666666666699E-2</v>
      </c>
      <c r="U322">
        <v>8.3333333333333301E-2</v>
      </c>
      <c r="V322">
        <v>8.3333333333333301E-2</v>
      </c>
      <c r="W322">
        <v>0.5</v>
      </c>
      <c r="X322">
        <v>0.58333333333333304</v>
      </c>
      <c r="Y322">
        <v>1.9166666666666701</v>
      </c>
      <c r="Z322">
        <v>3.8333333333333299</v>
      </c>
      <c r="AA322">
        <v>5.5</v>
      </c>
      <c r="AB322">
        <v>7.75</v>
      </c>
      <c r="AC322">
        <v>11.7083333333333</v>
      </c>
      <c r="AD322">
        <v>17.4166666666667</v>
      </c>
      <c r="AE322">
        <v>22.9583333333333</v>
      </c>
      <c r="AF322">
        <v>29.3333333333333</v>
      </c>
      <c r="AG322">
        <v>37.7083333333333</v>
      </c>
      <c r="AH322">
        <v>66.125</v>
      </c>
      <c r="AI322">
        <v>93</v>
      </c>
      <c r="AJ322">
        <v>152.708333333333</v>
      </c>
      <c r="AK322">
        <v>230.041666666667</v>
      </c>
      <c r="AL322">
        <v>382</v>
      </c>
      <c r="AM322">
        <v>547.375</v>
      </c>
      <c r="AN322">
        <v>591.66666666666697</v>
      </c>
      <c r="AO322">
        <v>550.45833333333303</v>
      </c>
      <c r="AP322">
        <v>506.83333333333297</v>
      </c>
      <c r="AQ322">
        <v>531.83333333333303</v>
      </c>
      <c r="AR322">
        <v>456.75</v>
      </c>
      <c r="AS322">
        <v>447.16666666666703</v>
      </c>
      <c r="AT322">
        <v>447.41666666666703</v>
      </c>
      <c r="AU322">
        <v>441.875</v>
      </c>
      <c r="AV322">
        <v>442.79166666666703</v>
      </c>
      <c r="AW322">
        <v>421.33333333333297</v>
      </c>
      <c r="AX322">
        <v>383.375</v>
      </c>
      <c r="AY322">
        <v>338.66666666666703</v>
      </c>
      <c r="AZ322">
        <v>305.375</v>
      </c>
      <c r="BA322">
        <v>240.166666666667</v>
      </c>
      <c r="BB322">
        <v>206.208333333333</v>
      </c>
      <c r="BC322">
        <v>171.416666666667</v>
      </c>
      <c r="BD322">
        <v>146.375</v>
      </c>
      <c r="BE322">
        <v>122.833333333333</v>
      </c>
      <c r="BF322">
        <v>100.708333333333</v>
      </c>
      <c r="BG322">
        <v>82.0833333333333</v>
      </c>
      <c r="BH322">
        <v>66.875</v>
      </c>
      <c r="BI322">
        <v>52.3333333333333</v>
      </c>
      <c r="BJ322">
        <v>33.1666666666667</v>
      </c>
      <c r="BK322">
        <v>23.125</v>
      </c>
      <c r="BL322">
        <v>13.4583333333333</v>
      </c>
      <c r="BM322">
        <v>8.75</v>
      </c>
      <c r="BN322">
        <v>7.3333333333333304</v>
      </c>
      <c r="BO322">
        <v>4.7083333333333304</v>
      </c>
      <c r="BP322">
        <v>1.9166666666666701</v>
      </c>
      <c r="BQ322">
        <v>1.0416666666666701</v>
      </c>
      <c r="BR322">
        <v>0.5</v>
      </c>
      <c r="BS322">
        <v>0.375</v>
      </c>
      <c r="BT322">
        <v>0.29166666666666702</v>
      </c>
      <c r="BU322">
        <v>0.125</v>
      </c>
      <c r="BV322">
        <v>0</v>
      </c>
      <c r="BW322">
        <v>0</v>
      </c>
      <c r="BX322">
        <v>0</v>
      </c>
      <c r="BY322">
        <v>0</v>
      </c>
      <c r="BZ322">
        <v>0</v>
      </c>
      <c r="CA322">
        <v>0</v>
      </c>
      <c r="CB322">
        <v>0</v>
      </c>
      <c r="CC322">
        <v>0</v>
      </c>
      <c r="CD322">
        <v>0</v>
      </c>
    </row>
    <row r="323" spans="1:82" x14ac:dyDescent="0.25">
      <c r="A323" t="s">
        <v>327</v>
      </c>
      <c r="B323">
        <v>0</v>
      </c>
      <c r="C323">
        <v>0</v>
      </c>
      <c r="D323">
        <v>0</v>
      </c>
      <c r="E323">
        <v>0</v>
      </c>
      <c r="F323">
        <v>0</v>
      </c>
      <c r="G323">
        <v>0</v>
      </c>
      <c r="H323">
        <v>0</v>
      </c>
      <c r="I323">
        <v>0</v>
      </c>
      <c r="J323">
        <v>0</v>
      </c>
      <c r="K323">
        <v>0</v>
      </c>
      <c r="L323">
        <v>0</v>
      </c>
      <c r="M323">
        <v>0</v>
      </c>
      <c r="N323">
        <v>0</v>
      </c>
      <c r="O323">
        <v>0</v>
      </c>
      <c r="P323">
        <v>0</v>
      </c>
      <c r="Q323">
        <v>0</v>
      </c>
      <c r="R323">
        <v>0</v>
      </c>
      <c r="S323">
        <v>0</v>
      </c>
      <c r="T323">
        <v>0</v>
      </c>
      <c r="U323">
        <v>0</v>
      </c>
      <c r="V323">
        <v>0</v>
      </c>
      <c r="W323">
        <v>0</v>
      </c>
      <c r="X323">
        <v>0</v>
      </c>
      <c r="Y323">
        <v>0</v>
      </c>
      <c r="Z323">
        <v>0</v>
      </c>
      <c r="AA323">
        <v>0</v>
      </c>
      <c r="AB323">
        <v>4.1666666666666699E-2</v>
      </c>
      <c r="AC323">
        <v>0.54166666666666696</v>
      </c>
      <c r="AD323">
        <v>1.6666666666666701</v>
      </c>
      <c r="AE323">
        <v>2.6666666666666701</v>
      </c>
      <c r="AF323">
        <v>5.125</v>
      </c>
      <c r="AG323">
        <v>9.3333333333333304</v>
      </c>
      <c r="AH323">
        <v>12.7083333333333</v>
      </c>
      <c r="AI323">
        <v>23.875</v>
      </c>
      <c r="AJ323">
        <v>41.7083333333333</v>
      </c>
      <c r="AK323">
        <v>66.0833333333333</v>
      </c>
      <c r="AL323">
        <v>119.958333333333</v>
      </c>
      <c r="AM323">
        <v>215.125</v>
      </c>
      <c r="AN323">
        <v>324.16666666666703</v>
      </c>
      <c r="AO323">
        <v>434.45833333333297</v>
      </c>
      <c r="AP323">
        <v>541.33333333333303</v>
      </c>
      <c r="AQ323">
        <v>649.91666666666697</v>
      </c>
      <c r="AR323">
        <v>586.625</v>
      </c>
      <c r="AS323">
        <v>557.04166666666697</v>
      </c>
      <c r="AT323">
        <v>527.25</v>
      </c>
      <c r="AU323">
        <v>504.54166666666703</v>
      </c>
      <c r="AV323">
        <v>499.125</v>
      </c>
      <c r="AW323">
        <v>494.45833333333297</v>
      </c>
      <c r="AX323">
        <v>477.58333333333297</v>
      </c>
      <c r="AY323">
        <v>463.54166666666703</v>
      </c>
      <c r="AZ323">
        <v>446.66666666666703</v>
      </c>
      <c r="BA323">
        <v>354.91666666666703</v>
      </c>
      <c r="BB323">
        <v>294.41666666666703</v>
      </c>
      <c r="BC323">
        <v>249.958333333333</v>
      </c>
      <c r="BD323">
        <v>203.666666666667</v>
      </c>
      <c r="BE323">
        <v>166.708333333333</v>
      </c>
      <c r="BF323">
        <v>138.375</v>
      </c>
      <c r="BG323">
        <v>105.416666666667</v>
      </c>
      <c r="BH323">
        <v>81.4166666666667</v>
      </c>
      <c r="BI323">
        <v>67.2916666666667</v>
      </c>
      <c r="BJ323">
        <v>38.2916666666667</v>
      </c>
      <c r="BK323">
        <v>25.125</v>
      </c>
      <c r="BL323">
        <v>12.5416666666667</v>
      </c>
      <c r="BM323">
        <v>7.0833333333333304</v>
      </c>
      <c r="BN323">
        <v>4.5416666666666696</v>
      </c>
      <c r="BO323">
        <v>2.1666666666666701</v>
      </c>
      <c r="BP323">
        <v>0.91666666666666696</v>
      </c>
      <c r="BQ323">
        <v>0.54166666666666696</v>
      </c>
      <c r="BR323">
        <v>0.41666666666666702</v>
      </c>
      <c r="BS323">
        <v>0.125</v>
      </c>
      <c r="BT323">
        <v>8.3333333333333301E-2</v>
      </c>
      <c r="BU323">
        <v>0.125</v>
      </c>
      <c r="BV323">
        <v>0.125</v>
      </c>
      <c r="BW323">
        <v>8.3333333333333301E-2</v>
      </c>
      <c r="BX323">
        <v>0.125</v>
      </c>
      <c r="BY323">
        <v>0</v>
      </c>
      <c r="BZ323">
        <v>0</v>
      </c>
      <c r="CA323">
        <v>0</v>
      </c>
      <c r="CB323">
        <v>0</v>
      </c>
      <c r="CC323">
        <v>0</v>
      </c>
      <c r="CD323">
        <v>0</v>
      </c>
    </row>
    <row r="324" spans="1:82" x14ac:dyDescent="0.25">
      <c r="A324" t="s">
        <v>326</v>
      </c>
      <c r="B324">
        <v>0</v>
      </c>
      <c r="C324">
        <v>0</v>
      </c>
      <c r="D324">
        <v>0</v>
      </c>
      <c r="E324">
        <v>0</v>
      </c>
      <c r="F324">
        <v>0</v>
      </c>
      <c r="G324">
        <v>0</v>
      </c>
      <c r="H324">
        <v>0</v>
      </c>
      <c r="I324">
        <v>0</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0.25</v>
      </c>
      <c r="AD324">
        <v>1.625</v>
      </c>
      <c r="AE324">
        <v>3.2083333333333299</v>
      </c>
      <c r="AF324">
        <v>5.2083333333333304</v>
      </c>
      <c r="AG324">
        <v>9.0416666666666696</v>
      </c>
      <c r="AH324">
        <v>15.2083333333333</v>
      </c>
      <c r="AI324">
        <v>24.375</v>
      </c>
      <c r="AJ324">
        <v>46.4166666666667</v>
      </c>
      <c r="AK324">
        <v>73.5833333333333</v>
      </c>
      <c r="AL324">
        <v>117.75</v>
      </c>
      <c r="AM324">
        <v>210.5</v>
      </c>
      <c r="AN324">
        <v>287.83333333333297</v>
      </c>
      <c r="AO324">
        <v>397</v>
      </c>
      <c r="AP324">
        <v>480.25</v>
      </c>
      <c r="AQ324">
        <v>605.16666666666697</v>
      </c>
      <c r="AR324">
        <v>574.41666666666697</v>
      </c>
      <c r="AS324">
        <v>558.95833333333303</v>
      </c>
      <c r="AT324">
        <v>536.5</v>
      </c>
      <c r="AU324">
        <v>518.33333333333303</v>
      </c>
      <c r="AV324">
        <v>501.54166666666703</v>
      </c>
      <c r="AW324">
        <v>491.33333333333297</v>
      </c>
      <c r="AX324">
        <v>493.125</v>
      </c>
      <c r="AY324">
        <v>461.20833333333297</v>
      </c>
      <c r="AZ324">
        <v>465.29166666666703</v>
      </c>
      <c r="BA324">
        <v>365.16666666666703</v>
      </c>
      <c r="BB324">
        <v>307.70833333333297</v>
      </c>
      <c r="BC324">
        <v>266.33333333333297</v>
      </c>
      <c r="BD324">
        <v>211.125</v>
      </c>
      <c r="BE324">
        <v>179.958333333333</v>
      </c>
      <c r="BF324">
        <v>147.666666666667</v>
      </c>
      <c r="BG324">
        <v>119.375</v>
      </c>
      <c r="BH324">
        <v>92.4583333333333</v>
      </c>
      <c r="BI324">
        <v>75.125</v>
      </c>
      <c r="BJ324">
        <v>49.75</v>
      </c>
      <c r="BK324">
        <v>28.4583333333333</v>
      </c>
      <c r="BL324">
        <v>18.75</v>
      </c>
      <c r="BM324">
        <v>10.2916666666667</v>
      </c>
      <c r="BN324">
        <v>4.6666666666666696</v>
      </c>
      <c r="BO324">
        <v>2.1666666666666701</v>
      </c>
      <c r="BP324">
        <v>1.0416666666666701</v>
      </c>
      <c r="BQ324">
        <v>0.83333333333333304</v>
      </c>
      <c r="BR324">
        <v>0.16666666666666699</v>
      </c>
      <c r="BS324">
        <v>0.20833333333333301</v>
      </c>
      <c r="BT324">
        <v>0.29166666666666702</v>
      </c>
      <c r="BU324">
        <v>4.1666666666666699E-2</v>
      </c>
      <c r="BV324">
        <v>0.125</v>
      </c>
      <c r="BW324">
        <v>4.1666666666666699E-2</v>
      </c>
      <c r="BX324">
        <v>0.125</v>
      </c>
      <c r="BY324">
        <v>0</v>
      </c>
      <c r="BZ324">
        <v>0</v>
      </c>
      <c r="CA324">
        <v>0</v>
      </c>
      <c r="CB324">
        <v>0</v>
      </c>
      <c r="CC324">
        <v>0</v>
      </c>
      <c r="CD324">
        <v>0</v>
      </c>
    </row>
    <row r="325" spans="1:82" x14ac:dyDescent="0.25">
      <c r="A325" t="s">
        <v>329</v>
      </c>
      <c r="B325">
        <v>0</v>
      </c>
      <c r="C325">
        <v>0</v>
      </c>
      <c r="D325">
        <v>0</v>
      </c>
      <c r="E325">
        <v>0</v>
      </c>
      <c r="F325">
        <v>0</v>
      </c>
      <c r="G325">
        <v>0</v>
      </c>
      <c r="H325">
        <v>0</v>
      </c>
      <c r="I325">
        <v>0</v>
      </c>
      <c r="J325">
        <v>0</v>
      </c>
      <c r="K325">
        <v>0</v>
      </c>
      <c r="L325">
        <v>0</v>
      </c>
      <c r="M325">
        <v>0</v>
      </c>
      <c r="N325">
        <v>0</v>
      </c>
      <c r="O325">
        <v>0</v>
      </c>
      <c r="P325">
        <v>0</v>
      </c>
      <c r="Q325">
        <v>0</v>
      </c>
      <c r="R325">
        <v>0</v>
      </c>
      <c r="S325">
        <v>0</v>
      </c>
      <c r="T325">
        <v>0</v>
      </c>
      <c r="U325">
        <v>0</v>
      </c>
      <c r="V325">
        <v>0</v>
      </c>
      <c r="W325">
        <v>0</v>
      </c>
      <c r="X325">
        <v>0</v>
      </c>
      <c r="Y325">
        <v>0</v>
      </c>
      <c r="Z325">
        <v>0</v>
      </c>
      <c r="AA325">
        <v>0</v>
      </c>
      <c r="AB325">
        <v>0</v>
      </c>
      <c r="AC325">
        <v>0.25</v>
      </c>
      <c r="AD325">
        <v>1.625</v>
      </c>
      <c r="AE325">
        <v>3.2083333333333299</v>
      </c>
      <c r="AF325">
        <v>5.2083333333333304</v>
      </c>
      <c r="AG325">
        <v>9.0416666666666696</v>
      </c>
      <c r="AH325">
        <v>15.2083333333333</v>
      </c>
      <c r="AI325">
        <v>24.375</v>
      </c>
      <c r="AJ325">
        <v>46.4166666666667</v>
      </c>
      <c r="AK325">
        <v>73.5833333333333</v>
      </c>
      <c r="AL325">
        <v>117.75</v>
      </c>
      <c r="AM325">
        <v>210.5</v>
      </c>
      <c r="AN325">
        <v>287.83333333333297</v>
      </c>
      <c r="AO325">
        <v>397</v>
      </c>
      <c r="AP325">
        <v>480.25</v>
      </c>
      <c r="AQ325">
        <v>605.16666666666697</v>
      </c>
      <c r="AR325">
        <v>574.41666666666697</v>
      </c>
      <c r="AS325">
        <v>558.95833333333303</v>
      </c>
      <c r="AT325">
        <v>536.5</v>
      </c>
      <c r="AU325">
        <v>518.33333333333303</v>
      </c>
      <c r="AV325">
        <v>501.54166666666703</v>
      </c>
      <c r="AW325">
        <v>491.33333333333297</v>
      </c>
      <c r="AX325">
        <v>493.125</v>
      </c>
      <c r="AY325">
        <v>461.20833333333297</v>
      </c>
      <c r="AZ325">
        <v>465.29166666666703</v>
      </c>
      <c r="BA325">
        <v>365.16666666666703</v>
      </c>
      <c r="BB325">
        <v>307.70833333333297</v>
      </c>
      <c r="BC325">
        <v>266.33333333333297</v>
      </c>
      <c r="BD325">
        <v>211.125</v>
      </c>
      <c r="BE325">
        <v>179.958333333333</v>
      </c>
      <c r="BF325">
        <v>147.666666666667</v>
      </c>
      <c r="BG325">
        <v>119.375</v>
      </c>
      <c r="BH325">
        <v>92.4583333333333</v>
      </c>
      <c r="BI325">
        <v>75.125</v>
      </c>
      <c r="BJ325">
        <v>49.75</v>
      </c>
      <c r="BK325">
        <v>28.4583333333333</v>
      </c>
      <c r="BL325">
        <v>18.75</v>
      </c>
      <c r="BM325">
        <v>10.2916666666667</v>
      </c>
      <c r="BN325">
        <v>4.6666666666666696</v>
      </c>
      <c r="BO325">
        <v>2.1666666666666701</v>
      </c>
      <c r="BP325">
        <v>1.0416666666666701</v>
      </c>
      <c r="BQ325">
        <v>0.83333333333333304</v>
      </c>
      <c r="BR325">
        <v>0.16666666666666699</v>
      </c>
      <c r="BS325">
        <v>0.20833333333333301</v>
      </c>
      <c r="BT325">
        <v>0.29166666666666702</v>
      </c>
      <c r="BU325">
        <v>4.1666666666666699E-2</v>
      </c>
      <c r="BV325">
        <v>0.125</v>
      </c>
      <c r="BW325">
        <v>4.1666666666666699E-2</v>
      </c>
      <c r="BX325">
        <v>0.125</v>
      </c>
      <c r="BY325">
        <v>0</v>
      </c>
      <c r="BZ325">
        <v>0</v>
      </c>
      <c r="CA325">
        <v>0</v>
      </c>
      <c r="CB325">
        <v>0</v>
      </c>
      <c r="CC325">
        <v>0</v>
      </c>
      <c r="CD325">
        <v>0</v>
      </c>
    </row>
    <row r="326" spans="1:82" x14ac:dyDescent="0.25">
      <c r="A326" t="s">
        <v>321</v>
      </c>
      <c r="B326">
        <v>0</v>
      </c>
      <c r="C326">
        <v>0</v>
      </c>
      <c r="D326">
        <v>0</v>
      </c>
      <c r="E326">
        <v>0</v>
      </c>
      <c r="F326">
        <v>0</v>
      </c>
      <c r="G326">
        <v>0</v>
      </c>
      <c r="H326">
        <v>0</v>
      </c>
      <c r="I326">
        <v>0</v>
      </c>
      <c r="J326">
        <v>0</v>
      </c>
      <c r="K326">
        <v>0</v>
      </c>
      <c r="L326">
        <v>0</v>
      </c>
      <c r="M326">
        <v>0</v>
      </c>
      <c r="N326">
        <v>0</v>
      </c>
      <c r="O326">
        <v>0</v>
      </c>
      <c r="P326">
        <v>0</v>
      </c>
      <c r="Q326">
        <v>0</v>
      </c>
      <c r="R326">
        <v>0</v>
      </c>
      <c r="S326">
        <v>0</v>
      </c>
      <c r="T326">
        <v>0</v>
      </c>
      <c r="U326">
        <v>0</v>
      </c>
      <c r="V326">
        <v>0</v>
      </c>
      <c r="W326">
        <v>0</v>
      </c>
      <c r="X326">
        <v>0</v>
      </c>
      <c r="Y326">
        <v>0</v>
      </c>
      <c r="Z326">
        <v>0</v>
      </c>
      <c r="AA326">
        <v>0</v>
      </c>
      <c r="AB326">
        <v>0</v>
      </c>
      <c r="AC326">
        <v>0.25</v>
      </c>
      <c r="AD326">
        <v>1.625</v>
      </c>
      <c r="AE326">
        <v>3.2083333333333299</v>
      </c>
      <c r="AF326">
        <v>5.2083333333333304</v>
      </c>
      <c r="AG326">
        <v>9.0416666666666696</v>
      </c>
      <c r="AH326">
        <v>15.2083333333333</v>
      </c>
      <c r="AI326">
        <v>24.375</v>
      </c>
      <c r="AJ326">
        <v>46.4166666666667</v>
      </c>
      <c r="AK326">
        <v>73.5833333333333</v>
      </c>
      <c r="AL326">
        <v>117.75</v>
      </c>
      <c r="AM326">
        <v>210.5</v>
      </c>
      <c r="AN326">
        <v>287.83333333333297</v>
      </c>
      <c r="AO326">
        <v>397</v>
      </c>
      <c r="AP326">
        <v>480.25</v>
      </c>
      <c r="AQ326">
        <v>605.16666666666697</v>
      </c>
      <c r="AR326">
        <v>574.41666666666697</v>
      </c>
      <c r="AS326">
        <v>558.95833333333303</v>
      </c>
      <c r="AT326">
        <v>536.5</v>
      </c>
      <c r="AU326">
        <v>518.33333333333303</v>
      </c>
      <c r="AV326">
        <v>501.54166666666703</v>
      </c>
      <c r="AW326">
        <v>491.33333333333297</v>
      </c>
      <c r="AX326">
        <v>493.125</v>
      </c>
      <c r="AY326">
        <v>461.20833333333297</v>
      </c>
      <c r="AZ326">
        <v>465.29166666666703</v>
      </c>
      <c r="BA326">
        <v>365.16666666666703</v>
      </c>
      <c r="BB326">
        <v>307.70833333333297</v>
      </c>
      <c r="BC326">
        <v>266.33333333333297</v>
      </c>
      <c r="BD326">
        <v>211.125</v>
      </c>
      <c r="BE326">
        <v>179.958333333333</v>
      </c>
      <c r="BF326">
        <v>147.666666666667</v>
      </c>
      <c r="BG326">
        <v>119.375</v>
      </c>
      <c r="BH326">
        <v>92.4583333333333</v>
      </c>
      <c r="BI326">
        <v>75.125</v>
      </c>
      <c r="BJ326">
        <v>49.75</v>
      </c>
      <c r="BK326">
        <v>28.4583333333333</v>
      </c>
      <c r="BL326">
        <v>18.75</v>
      </c>
      <c r="BM326">
        <v>10.2916666666667</v>
      </c>
      <c r="BN326">
        <v>4.6666666666666696</v>
      </c>
      <c r="BO326">
        <v>2.1666666666666701</v>
      </c>
      <c r="BP326">
        <v>1.0416666666666701</v>
      </c>
      <c r="BQ326">
        <v>0.83333333333333304</v>
      </c>
      <c r="BR326">
        <v>0.16666666666666699</v>
      </c>
      <c r="BS326">
        <v>0.20833333333333301</v>
      </c>
      <c r="BT326">
        <v>0.29166666666666702</v>
      </c>
      <c r="BU326">
        <v>4.1666666666666699E-2</v>
      </c>
      <c r="BV326">
        <v>0.125</v>
      </c>
      <c r="BW326">
        <v>4.1666666666666699E-2</v>
      </c>
      <c r="BX326">
        <v>0.125</v>
      </c>
      <c r="BY326">
        <v>0</v>
      </c>
      <c r="BZ326">
        <v>0</v>
      </c>
      <c r="CA326">
        <v>0</v>
      </c>
      <c r="CB326">
        <v>0</v>
      </c>
      <c r="CC326">
        <v>0</v>
      </c>
      <c r="CD326">
        <v>0</v>
      </c>
    </row>
    <row r="327" spans="1:82" x14ac:dyDescent="0.25">
      <c r="A327" t="s">
        <v>322</v>
      </c>
      <c r="B327">
        <v>0</v>
      </c>
      <c r="C327">
        <v>0</v>
      </c>
      <c r="D327">
        <v>0</v>
      </c>
      <c r="E327">
        <v>0</v>
      </c>
      <c r="F327">
        <v>0</v>
      </c>
      <c r="G327">
        <v>0</v>
      </c>
      <c r="H327">
        <v>0</v>
      </c>
      <c r="I327">
        <v>0</v>
      </c>
      <c r="J327">
        <v>0</v>
      </c>
      <c r="K327">
        <v>0</v>
      </c>
      <c r="L327">
        <v>0.125</v>
      </c>
      <c r="M327">
        <v>0.375</v>
      </c>
      <c r="N327">
        <v>0.45833333333333298</v>
      </c>
      <c r="O327">
        <v>0.20833333333333301</v>
      </c>
      <c r="P327">
        <v>1.1666666666666701</v>
      </c>
      <c r="Q327">
        <v>1.2916666666666701</v>
      </c>
      <c r="R327">
        <v>2.0833333333333299</v>
      </c>
      <c r="S327">
        <v>3</v>
      </c>
      <c r="T327">
        <v>4.8333333333333304</v>
      </c>
      <c r="U327">
        <v>5.7916666666666696</v>
      </c>
      <c r="V327">
        <v>7.5</v>
      </c>
      <c r="W327">
        <v>11.5</v>
      </c>
      <c r="X327">
        <v>15.2083333333333</v>
      </c>
      <c r="Y327">
        <v>16.5</v>
      </c>
      <c r="Z327">
        <v>21.5</v>
      </c>
      <c r="AA327">
        <v>27.75</v>
      </c>
      <c r="AB327">
        <v>33.9166666666667</v>
      </c>
      <c r="AC327">
        <v>46.375</v>
      </c>
      <c r="AD327">
        <v>56.625</v>
      </c>
      <c r="AE327">
        <v>81.5416666666667</v>
      </c>
      <c r="AF327">
        <v>103.291666666667</v>
      </c>
      <c r="AG327">
        <v>137.25</v>
      </c>
      <c r="AH327">
        <v>199.75</v>
      </c>
      <c r="AI327">
        <v>254.666666666667</v>
      </c>
      <c r="AJ327">
        <v>338.83333333333297</v>
      </c>
      <c r="AK327">
        <v>399.08333333333297</v>
      </c>
      <c r="AL327">
        <v>474.375</v>
      </c>
      <c r="AM327">
        <v>449.70833333333297</v>
      </c>
      <c r="AN327">
        <v>374.41666666666703</v>
      </c>
      <c r="AO327">
        <v>332.16666666666703</v>
      </c>
      <c r="AP327">
        <v>307.95833333333297</v>
      </c>
      <c r="AQ327">
        <v>324.16666666666703</v>
      </c>
      <c r="AR327">
        <v>303.95833333333297</v>
      </c>
      <c r="AS327">
        <v>301.16666666666703</v>
      </c>
      <c r="AT327">
        <v>292.5</v>
      </c>
      <c r="AU327">
        <v>290.20833333333297</v>
      </c>
      <c r="AV327">
        <v>286</v>
      </c>
      <c r="AW327">
        <v>290.41666666666703</v>
      </c>
      <c r="AX327">
        <v>285.08333333333297</v>
      </c>
      <c r="AY327">
        <v>275.375</v>
      </c>
      <c r="AZ327">
        <v>279.04166666666703</v>
      </c>
      <c r="BA327">
        <v>255.916666666667</v>
      </c>
      <c r="BB327">
        <v>236.083333333333</v>
      </c>
      <c r="BC327">
        <v>220.791666666667</v>
      </c>
      <c r="BD327">
        <v>198.541666666667</v>
      </c>
      <c r="BE327">
        <v>176.166666666667</v>
      </c>
      <c r="BF327">
        <v>160.541666666667</v>
      </c>
      <c r="BG327">
        <v>141.458333333333</v>
      </c>
      <c r="BH327">
        <v>122.875</v>
      </c>
      <c r="BI327">
        <v>124.708333333333</v>
      </c>
      <c r="BJ327">
        <v>97.4166666666667</v>
      </c>
      <c r="BK327">
        <v>93.7916666666667</v>
      </c>
      <c r="BL327">
        <v>74.1666666666667</v>
      </c>
      <c r="BM327">
        <v>60.9166666666667</v>
      </c>
      <c r="BN327">
        <v>52</v>
      </c>
      <c r="BO327">
        <v>41.4583333333333</v>
      </c>
      <c r="BP327">
        <v>31</v>
      </c>
      <c r="BQ327">
        <v>15.5</v>
      </c>
      <c r="BR327">
        <v>12.0416666666667</v>
      </c>
      <c r="BS327">
        <v>5</v>
      </c>
      <c r="BT327">
        <v>1.25</v>
      </c>
      <c r="BU327">
        <v>0.625</v>
      </c>
      <c r="BV327">
        <v>0.375</v>
      </c>
      <c r="BW327">
        <v>4.1666666666666699E-2</v>
      </c>
      <c r="BX327">
        <v>0.16666666666666699</v>
      </c>
      <c r="BY327">
        <v>0</v>
      </c>
      <c r="BZ327">
        <v>0</v>
      </c>
      <c r="CA327">
        <v>0</v>
      </c>
      <c r="CB327">
        <v>0</v>
      </c>
      <c r="CC327">
        <v>0</v>
      </c>
      <c r="CD327">
        <v>0</v>
      </c>
    </row>
    <row r="328" spans="1:82" x14ac:dyDescent="0.25">
      <c r="A328" t="s">
        <v>328</v>
      </c>
      <c r="B328">
        <v>0</v>
      </c>
      <c r="C328">
        <v>0</v>
      </c>
      <c r="D328">
        <v>0</v>
      </c>
      <c r="E328">
        <v>0</v>
      </c>
      <c r="F328">
        <v>0</v>
      </c>
      <c r="G328">
        <v>0</v>
      </c>
      <c r="H328">
        <v>0</v>
      </c>
      <c r="I328">
        <v>0</v>
      </c>
      <c r="J328">
        <v>0</v>
      </c>
      <c r="K328">
        <v>0</v>
      </c>
      <c r="L328">
        <v>0.125</v>
      </c>
      <c r="M328">
        <v>0.375</v>
      </c>
      <c r="N328">
        <v>0.45833333333333298</v>
      </c>
      <c r="O328">
        <v>0.20833333333333301</v>
      </c>
      <c r="P328">
        <v>1.1666666666666701</v>
      </c>
      <c r="Q328">
        <v>1.2916666666666701</v>
      </c>
      <c r="R328">
        <v>2.0833333333333299</v>
      </c>
      <c r="S328">
        <v>3</v>
      </c>
      <c r="T328">
        <v>4.8333333333333304</v>
      </c>
      <c r="U328">
        <v>5.7916666666666696</v>
      </c>
      <c r="V328">
        <v>7.5</v>
      </c>
      <c r="W328">
        <v>11.5</v>
      </c>
      <c r="X328">
        <v>15.2083333333333</v>
      </c>
      <c r="Y328">
        <v>16.5</v>
      </c>
      <c r="Z328">
        <v>21.5</v>
      </c>
      <c r="AA328">
        <v>27.75</v>
      </c>
      <c r="AB328">
        <v>33.9166666666667</v>
      </c>
      <c r="AC328">
        <v>46.375</v>
      </c>
      <c r="AD328">
        <v>56.625</v>
      </c>
      <c r="AE328">
        <v>81.5416666666667</v>
      </c>
      <c r="AF328">
        <v>103.291666666667</v>
      </c>
      <c r="AG328">
        <v>137.25</v>
      </c>
      <c r="AH328">
        <v>199.75</v>
      </c>
      <c r="AI328">
        <v>254.666666666667</v>
      </c>
      <c r="AJ328">
        <v>338.83333333333297</v>
      </c>
      <c r="AK328">
        <v>399.08333333333297</v>
      </c>
      <c r="AL328">
        <v>474.375</v>
      </c>
      <c r="AM328">
        <v>449.70833333333297</v>
      </c>
      <c r="AN328">
        <v>374.41666666666703</v>
      </c>
      <c r="AO328">
        <v>332.16666666666703</v>
      </c>
      <c r="AP328">
        <v>307.95833333333297</v>
      </c>
      <c r="AQ328">
        <v>324.16666666666703</v>
      </c>
      <c r="AR328">
        <v>303.95833333333297</v>
      </c>
      <c r="AS328">
        <v>301.16666666666703</v>
      </c>
      <c r="AT328">
        <v>292.5</v>
      </c>
      <c r="AU328">
        <v>290.20833333333297</v>
      </c>
      <c r="AV328">
        <v>286</v>
      </c>
      <c r="AW328">
        <v>290.41666666666703</v>
      </c>
      <c r="AX328">
        <v>285.08333333333297</v>
      </c>
      <c r="AY328">
        <v>275.375</v>
      </c>
      <c r="AZ328">
        <v>279.04166666666703</v>
      </c>
      <c r="BA328">
        <v>255.916666666667</v>
      </c>
      <c r="BB328">
        <v>236.083333333333</v>
      </c>
      <c r="BC328">
        <v>220.791666666667</v>
      </c>
      <c r="BD328">
        <v>198.541666666667</v>
      </c>
      <c r="BE328">
        <v>176.166666666667</v>
      </c>
      <c r="BF328">
        <v>160.541666666667</v>
      </c>
      <c r="BG328">
        <v>141.458333333333</v>
      </c>
      <c r="BH328">
        <v>122.875</v>
      </c>
      <c r="BI328">
        <v>124.708333333333</v>
      </c>
      <c r="BJ328">
        <v>97.4166666666667</v>
      </c>
      <c r="BK328">
        <v>93.7916666666667</v>
      </c>
      <c r="BL328">
        <v>74.1666666666667</v>
      </c>
      <c r="BM328">
        <v>60.9166666666667</v>
      </c>
      <c r="BN328">
        <v>52</v>
      </c>
      <c r="BO328">
        <v>41.4583333333333</v>
      </c>
      <c r="BP328">
        <v>31</v>
      </c>
      <c r="BQ328">
        <v>15.5</v>
      </c>
      <c r="BR328">
        <v>12.0416666666667</v>
      </c>
      <c r="BS328">
        <v>5</v>
      </c>
      <c r="BT328">
        <v>1.25</v>
      </c>
      <c r="BU328">
        <v>0.625</v>
      </c>
      <c r="BV328">
        <v>0.375</v>
      </c>
      <c r="BW328">
        <v>4.1666666666666699E-2</v>
      </c>
      <c r="BX328">
        <v>0.16666666666666699</v>
      </c>
      <c r="BY328">
        <v>0</v>
      </c>
      <c r="BZ328">
        <v>0</v>
      </c>
      <c r="CA328">
        <v>0</v>
      </c>
      <c r="CB328">
        <v>0</v>
      </c>
      <c r="CC328">
        <v>0</v>
      </c>
      <c r="CD328">
        <v>0</v>
      </c>
    </row>
    <row r="329" spans="1:82" x14ac:dyDescent="0.25">
      <c r="A329" t="s">
        <v>323</v>
      </c>
      <c r="B329">
        <v>0</v>
      </c>
      <c r="C329">
        <v>0</v>
      </c>
      <c r="D329">
        <v>0</v>
      </c>
      <c r="E329">
        <v>0</v>
      </c>
      <c r="F329">
        <v>0</v>
      </c>
      <c r="G329">
        <v>0</v>
      </c>
      <c r="H329">
        <v>0</v>
      </c>
      <c r="I329">
        <v>0</v>
      </c>
      <c r="J329">
        <v>0</v>
      </c>
      <c r="K329">
        <v>0</v>
      </c>
      <c r="L329">
        <v>0</v>
      </c>
      <c r="M329">
        <v>0</v>
      </c>
      <c r="N329">
        <v>0</v>
      </c>
      <c r="O329">
        <v>0</v>
      </c>
      <c r="P329">
        <v>0</v>
      </c>
      <c r="Q329">
        <v>0</v>
      </c>
      <c r="R329">
        <v>0</v>
      </c>
      <c r="S329">
        <v>0</v>
      </c>
      <c r="T329">
        <v>0</v>
      </c>
      <c r="U329">
        <v>0</v>
      </c>
      <c r="V329">
        <v>0</v>
      </c>
      <c r="W329">
        <v>0</v>
      </c>
      <c r="X329">
        <v>0</v>
      </c>
      <c r="Y329">
        <v>0</v>
      </c>
      <c r="Z329">
        <v>0</v>
      </c>
      <c r="AA329">
        <v>0</v>
      </c>
      <c r="AB329">
        <v>0</v>
      </c>
      <c r="AC329">
        <v>0.25</v>
      </c>
      <c r="AD329">
        <v>1.625</v>
      </c>
      <c r="AE329">
        <v>3.2083333333333299</v>
      </c>
      <c r="AF329">
        <v>5.2083333333333304</v>
      </c>
      <c r="AG329">
        <v>9.0416666666666696</v>
      </c>
      <c r="AH329">
        <v>15.2083333333333</v>
      </c>
      <c r="AI329">
        <v>24.375</v>
      </c>
      <c r="AJ329">
        <v>46.4166666666667</v>
      </c>
      <c r="AK329">
        <v>73.5833333333333</v>
      </c>
      <c r="AL329">
        <v>117.75</v>
      </c>
      <c r="AM329">
        <v>210.5</v>
      </c>
      <c r="AN329">
        <v>287.83333333333297</v>
      </c>
      <c r="AO329">
        <v>397</v>
      </c>
      <c r="AP329">
        <v>480.25</v>
      </c>
      <c r="AQ329">
        <v>605.16666666666697</v>
      </c>
      <c r="AR329">
        <v>574.41666666666697</v>
      </c>
      <c r="AS329">
        <v>558.95833333333303</v>
      </c>
      <c r="AT329">
        <v>536.5</v>
      </c>
      <c r="AU329">
        <v>518.33333333333303</v>
      </c>
      <c r="AV329">
        <v>501.54166666666703</v>
      </c>
      <c r="AW329">
        <v>491.33333333333297</v>
      </c>
      <c r="AX329">
        <v>493.125</v>
      </c>
      <c r="AY329">
        <v>461.20833333333297</v>
      </c>
      <c r="AZ329">
        <v>465.29166666666703</v>
      </c>
      <c r="BA329">
        <v>365.16666666666703</v>
      </c>
      <c r="BB329">
        <v>307.70833333333297</v>
      </c>
      <c r="BC329">
        <v>266.33333333333297</v>
      </c>
      <c r="BD329">
        <v>211.125</v>
      </c>
      <c r="BE329">
        <v>179.958333333333</v>
      </c>
      <c r="BF329">
        <v>147.666666666667</v>
      </c>
      <c r="BG329">
        <v>119.375</v>
      </c>
      <c r="BH329">
        <v>92.4583333333333</v>
      </c>
      <c r="BI329">
        <v>75.125</v>
      </c>
      <c r="BJ329">
        <v>49.75</v>
      </c>
      <c r="BK329">
        <v>28.4583333333333</v>
      </c>
      <c r="BL329">
        <v>18.75</v>
      </c>
      <c r="BM329">
        <v>10.2916666666667</v>
      </c>
      <c r="BN329">
        <v>4.6666666666666696</v>
      </c>
      <c r="BO329">
        <v>2.1666666666666701</v>
      </c>
      <c r="BP329">
        <v>1.0416666666666701</v>
      </c>
      <c r="BQ329">
        <v>0.83333333333333304</v>
      </c>
      <c r="BR329">
        <v>0.16666666666666699</v>
      </c>
      <c r="BS329">
        <v>0.20833333333333301</v>
      </c>
      <c r="BT329">
        <v>0.29166666666666702</v>
      </c>
      <c r="BU329">
        <v>4.1666666666666699E-2</v>
      </c>
      <c r="BV329">
        <v>0.125</v>
      </c>
      <c r="BW329">
        <v>4.1666666666666699E-2</v>
      </c>
      <c r="BX329">
        <v>0.125</v>
      </c>
      <c r="BY329">
        <v>0</v>
      </c>
      <c r="BZ329">
        <v>0</v>
      </c>
      <c r="CA329">
        <v>0</v>
      </c>
      <c r="CB329">
        <v>0</v>
      </c>
      <c r="CC329">
        <v>0</v>
      </c>
      <c r="CD329">
        <v>0</v>
      </c>
    </row>
    <row r="330" spans="1:82" x14ac:dyDescent="0.25">
      <c r="A330" t="s">
        <v>324</v>
      </c>
      <c r="B330">
        <v>0</v>
      </c>
      <c r="C330">
        <v>0</v>
      </c>
      <c r="D330">
        <v>0</v>
      </c>
      <c r="E330">
        <v>0</v>
      </c>
      <c r="F330">
        <v>0</v>
      </c>
      <c r="G330">
        <v>0</v>
      </c>
      <c r="H330">
        <v>0</v>
      </c>
      <c r="I330">
        <v>0</v>
      </c>
      <c r="J330">
        <v>0</v>
      </c>
      <c r="K330">
        <v>0</v>
      </c>
      <c r="L330">
        <v>0</v>
      </c>
      <c r="M330">
        <v>0</v>
      </c>
      <c r="N330">
        <v>0</v>
      </c>
      <c r="O330">
        <v>0</v>
      </c>
      <c r="P330">
        <v>0</v>
      </c>
      <c r="Q330">
        <v>0</v>
      </c>
      <c r="R330">
        <v>0</v>
      </c>
      <c r="S330">
        <v>0</v>
      </c>
      <c r="T330">
        <v>0</v>
      </c>
      <c r="U330">
        <v>0</v>
      </c>
      <c r="V330">
        <v>0</v>
      </c>
      <c r="W330">
        <v>0</v>
      </c>
      <c r="X330">
        <v>0</v>
      </c>
      <c r="Y330">
        <v>0</v>
      </c>
      <c r="Z330">
        <v>0.125</v>
      </c>
      <c r="AA330">
        <v>0.66666666666666696</v>
      </c>
      <c r="AB330">
        <v>1.6666666666666701</v>
      </c>
      <c r="AC330">
        <v>3.1666666666666701</v>
      </c>
      <c r="AD330">
        <v>5</v>
      </c>
      <c r="AE330">
        <v>7.9166666666666696</v>
      </c>
      <c r="AF330">
        <v>10.125</v>
      </c>
      <c r="AG330">
        <v>14.0833333333333</v>
      </c>
      <c r="AH330">
        <v>28.5</v>
      </c>
      <c r="AI330">
        <v>43.8333333333333</v>
      </c>
      <c r="AJ330">
        <v>82.6666666666667</v>
      </c>
      <c r="AK330">
        <v>121.208333333333</v>
      </c>
      <c r="AL330">
        <v>185.583333333333</v>
      </c>
      <c r="AM330">
        <v>288.95833333333297</v>
      </c>
      <c r="AN330">
        <v>376.25</v>
      </c>
      <c r="AO330">
        <v>439.45833333333297</v>
      </c>
      <c r="AP330">
        <v>495.58333333333297</v>
      </c>
      <c r="AQ330">
        <v>568.75</v>
      </c>
      <c r="AR330">
        <v>517.83333333333303</v>
      </c>
      <c r="AS330">
        <v>529.08333333333303</v>
      </c>
      <c r="AT330">
        <v>514.5</v>
      </c>
      <c r="AU330">
        <v>520.70833333333303</v>
      </c>
      <c r="AV330">
        <v>491.91666666666703</v>
      </c>
      <c r="AW330">
        <v>472.70833333333297</v>
      </c>
      <c r="AX330">
        <v>431.29166666666703</v>
      </c>
      <c r="AY330">
        <v>384.875</v>
      </c>
      <c r="AZ330">
        <v>361.54166666666703</v>
      </c>
      <c r="BA330">
        <v>278.08333333333297</v>
      </c>
      <c r="BB330">
        <v>237.375</v>
      </c>
      <c r="BC330">
        <v>200.208333333333</v>
      </c>
      <c r="BD330">
        <v>175.833333333333</v>
      </c>
      <c r="BE330">
        <v>154.333333333333</v>
      </c>
      <c r="BF330">
        <v>133.291666666667</v>
      </c>
      <c r="BG330">
        <v>117.625</v>
      </c>
      <c r="BH330">
        <v>110.458333333333</v>
      </c>
      <c r="BI330">
        <v>101.625</v>
      </c>
      <c r="BJ330">
        <v>76.625</v>
      </c>
      <c r="BK330">
        <v>65.2916666666667</v>
      </c>
      <c r="BL330">
        <v>51.25</v>
      </c>
      <c r="BM330">
        <v>41.7083333333333</v>
      </c>
      <c r="BN330">
        <v>36</v>
      </c>
      <c r="BO330">
        <v>27.1666666666667</v>
      </c>
      <c r="BP330">
        <v>18.7916666666667</v>
      </c>
      <c r="BQ330">
        <v>13</v>
      </c>
      <c r="BR330">
        <v>10.0416666666667</v>
      </c>
      <c r="BS330">
        <v>5.5833333333333304</v>
      </c>
      <c r="BT330">
        <v>3.8333333333333299</v>
      </c>
      <c r="BU330">
        <v>1.875</v>
      </c>
      <c r="BV330">
        <v>1.2916666666666701</v>
      </c>
      <c r="BW330">
        <v>0.25</v>
      </c>
      <c r="BX330">
        <v>8.3333333333333301E-2</v>
      </c>
      <c r="BY330">
        <v>0.20833333333333301</v>
      </c>
      <c r="BZ330">
        <v>4.1666666666666699E-2</v>
      </c>
      <c r="CA330">
        <v>0.125</v>
      </c>
      <c r="CB330">
        <v>0</v>
      </c>
      <c r="CC330">
        <v>0</v>
      </c>
      <c r="CD330">
        <v>0</v>
      </c>
    </row>
    <row r="331" spans="1:82" x14ac:dyDescent="0.25">
      <c r="A331" t="s">
        <v>332</v>
      </c>
      <c r="B331">
        <v>8.3333333333333301E-2</v>
      </c>
      <c r="C331">
        <v>8.3333333333333301E-2</v>
      </c>
      <c r="D331">
        <v>4.1666666666666699E-2</v>
      </c>
      <c r="E331">
        <v>8.3333333333333301E-2</v>
      </c>
      <c r="F331">
        <v>4.1666666666666699E-2</v>
      </c>
      <c r="G331">
        <v>0.125</v>
      </c>
      <c r="H331">
        <v>0.25</v>
      </c>
      <c r="I331">
        <v>0.25</v>
      </c>
      <c r="J331">
        <v>0.91666666666666696</v>
      </c>
      <c r="K331">
        <v>1.0416666666666701</v>
      </c>
      <c r="L331">
        <v>1.125</v>
      </c>
      <c r="M331">
        <v>2.25</v>
      </c>
      <c r="N331">
        <v>3.9583333333333299</v>
      </c>
      <c r="O331">
        <v>5.0833333333333304</v>
      </c>
      <c r="P331">
        <v>8.75</v>
      </c>
      <c r="Q331">
        <v>9.8333333333333304</v>
      </c>
      <c r="R331">
        <v>12.7916666666667</v>
      </c>
      <c r="S331">
        <v>16.2916666666667</v>
      </c>
      <c r="T331">
        <v>23.5833333333333</v>
      </c>
      <c r="U331">
        <v>27.125</v>
      </c>
      <c r="V331">
        <v>32.25</v>
      </c>
      <c r="W331">
        <v>37.5416666666667</v>
      </c>
      <c r="X331">
        <v>50.0416666666667</v>
      </c>
      <c r="Y331">
        <v>71.625</v>
      </c>
      <c r="Z331">
        <v>76.2916666666667</v>
      </c>
      <c r="AA331">
        <v>87.7916666666667</v>
      </c>
      <c r="AB331">
        <v>98.9166666666667</v>
      </c>
      <c r="AC331">
        <v>114.041666666667</v>
      </c>
      <c r="AD331">
        <v>126.541666666667</v>
      </c>
      <c r="AE331">
        <v>146.333333333333</v>
      </c>
      <c r="AF331">
        <v>159.083333333333</v>
      </c>
      <c r="AG331">
        <v>184.541666666667</v>
      </c>
      <c r="AH331">
        <v>232.625</v>
      </c>
      <c r="AI331">
        <v>239.333333333333</v>
      </c>
      <c r="AJ331">
        <v>278.83333333333297</v>
      </c>
      <c r="AK331">
        <v>298.66666666666703</v>
      </c>
      <c r="AL331">
        <v>343.125</v>
      </c>
      <c r="AM331">
        <v>338.91666666666703</v>
      </c>
      <c r="AN331">
        <v>273.33333333333297</v>
      </c>
      <c r="AO331">
        <v>257.58333333333297</v>
      </c>
      <c r="AP331">
        <v>239.416666666667</v>
      </c>
      <c r="AQ331">
        <v>246.791666666667</v>
      </c>
      <c r="AR331">
        <v>236.5</v>
      </c>
      <c r="AS331">
        <v>230.958333333333</v>
      </c>
      <c r="AT331">
        <v>231.875</v>
      </c>
      <c r="AU331">
        <v>228.333333333333</v>
      </c>
      <c r="AV331">
        <v>236.333333333333</v>
      </c>
      <c r="AW331">
        <v>245.291666666667</v>
      </c>
      <c r="AX331">
        <v>252.875</v>
      </c>
      <c r="AY331">
        <v>258.79166666666703</v>
      </c>
      <c r="AZ331">
        <v>292.29166666666703</v>
      </c>
      <c r="BA331">
        <v>287.95833333333297</v>
      </c>
      <c r="BB331">
        <v>277.91666666666703</v>
      </c>
      <c r="BC331">
        <v>287.41666666666703</v>
      </c>
      <c r="BD331">
        <v>271.95833333333297</v>
      </c>
      <c r="BE331">
        <v>256.625</v>
      </c>
      <c r="BF331">
        <v>236.208333333333</v>
      </c>
      <c r="BG331">
        <v>226.166666666667</v>
      </c>
      <c r="BH331">
        <v>183.166666666667</v>
      </c>
      <c r="BI331">
        <v>164.416666666667</v>
      </c>
      <c r="BJ331">
        <v>114.208333333333</v>
      </c>
      <c r="BK331">
        <v>79.875</v>
      </c>
      <c r="BL331">
        <v>49</v>
      </c>
      <c r="BM331">
        <v>30.8333333333333</v>
      </c>
      <c r="BN331">
        <v>19.0416666666667</v>
      </c>
      <c r="BO331">
        <v>8.2083333333333304</v>
      </c>
      <c r="BP331">
        <v>3.7916666666666701</v>
      </c>
      <c r="BQ331">
        <v>2.0416666666666701</v>
      </c>
      <c r="BR331">
        <v>0.58333333333333304</v>
      </c>
      <c r="BS331">
        <v>0</v>
      </c>
      <c r="BT331">
        <v>0</v>
      </c>
      <c r="BU331">
        <v>0</v>
      </c>
      <c r="BV331">
        <v>0</v>
      </c>
      <c r="BW331">
        <v>0</v>
      </c>
      <c r="BX331">
        <v>0</v>
      </c>
      <c r="BY331">
        <v>0</v>
      </c>
      <c r="BZ331">
        <v>0</v>
      </c>
      <c r="CA331">
        <v>0</v>
      </c>
      <c r="CB331">
        <v>0</v>
      </c>
      <c r="CC331">
        <v>0</v>
      </c>
      <c r="CD331">
        <v>0</v>
      </c>
    </row>
    <row r="332" spans="1:82" x14ac:dyDescent="0.25">
      <c r="A332" t="s">
        <v>331</v>
      </c>
      <c r="B332">
        <v>0.125</v>
      </c>
      <c r="C332">
        <v>0.125</v>
      </c>
      <c r="D332">
        <v>0.16666666666666699</v>
      </c>
      <c r="E332">
        <v>0.16666666666666699</v>
      </c>
      <c r="F332">
        <v>0.25</v>
      </c>
      <c r="G332">
        <v>0.29166666666666702</v>
      </c>
      <c r="H332">
        <v>0.29166666666666702</v>
      </c>
      <c r="I332">
        <v>0.66666666666666696</v>
      </c>
      <c r="J332">
        <v>0.5</v>
      </c>
      <c r="K332">
        <v>1.4166666666666701</v>
      </c>
      <c r="L332">
        <v>2</v>
      </c>
      <c r="M332">
        <v>2.2083333333333299</v>
      </c>
      <c r="N332">
        <v>4.375</v>
      </c>
      <c r="O332">
        <v>5.875</v>
      </c>
      <c r="P332">
        <v>9</v>
      </c>
      <c r="Q332">
        <v>11.4583333333333</v>
      </c>
      <c r="R332">
        <v>17.1666666666667</v>
      </c>
      <c r="S332">
        <v>21.4583333333333</v>
      </c>
      <c r="T332">
        <v>25</v>
      </c>
      <c r="U332">
        <v>31.25</v>
      </c>
      <c r="V332">
        <v>37.8333333333333</v>
      </c>
      <c r="W332">
        <v>43.625</v>
      </c>
      <c r="X332">
        <v>51.5416666666667</v>
      </c>
      <c r="Y332">
        <v>65.5833333333333</v>
      </c>
      <c r="Z332">
        <v>73.2916666666667</v>
      </c>
      <c r="AA332">
        <v>81.7916666666667</v>
      </c>
      <c r="AB332">
        <v>93.7083333333333</v>
      </c>
      <c r="AC332">
        <v>106.875</v>
      </c>
      <c r="AD332">
        <v>120.166666666667</v>
      </c>
      <c r="AE332">
        <v>125.791666666667</v>
      </c>
      <c r="AF332">
        <v>146.291666666667</v>
      </c>
      <c r="AG332">
        <v>169.291666666667</v>
      </c>
      <c r="AH332">
        <v>231.416666666667</v>
      </c>
      <c r="AI332">
        <v>245.458333333333</v>
      </c>
      <c r="AJ332">
        <v>272.66666666666703</v>
      </c>
      <c r="AK332">
        <v>293</v>
      </c>
      <c r="AL332">
        <v>313.95833333333297</v>
      </c>
      <c r="AM332">
        <v>295.08333333333297</v>
      </c>
      <c r="AN332">
        <v>254.833333333333</v>
      </c>
      <c r="AO332">
        <v>229.416666666667</v>
      </c>
      <c r="AP332">
        <v>229.333333333333</v>
      </c>
      <c r="AQ332">
        <v>241.666666666667</v>
      </c>
      <c r="AR332">
        <v>223.583333333333</v>
      </c>
      <c r="AS332">
        <v>204.791666666667</v>
      </c>
      <c r="AT332">
        <v>211.833333333333</v>
      </c>
      <c r="AU332">
        <v>213</v>
      </c>
      <c r="AV332">
        <v>224.625</v>
      </c>
      <c r="AW332">
        <v>230.333333333333</v>
      </c>
      <c r="AX332">
        <v>245.416666666667</v>
      </c>
      <c r="AY332">
        <v>253.083333333333</v>
      </c>
      <c r="AZ332">
        <v>294.79166666666703</v>
      </c>
      <c r="BA332">
        <v>276.5</v>
      </c>
      <c r="BB332">
        <v>285.75</v>
      </c>
      <c r="BC332">
        <v>279.70833333333297</v>
      </c>
      <c r="BD332">
        <v>275.625</v>
      </c>
      <c r="BE332">
        <v>265.29166666666703</v>
      </c>
      <c r="BF332">
        <v>262.95833333333297</v>
      </c>
      <c r="BG332">
        <v>244.791666666667</v>
      </c>
      <c r="BH332">
        <v>224.708333333333</v>
      </c>
      <c r="BI332">
        <v>207.458333333333</v>
      </c>
      <c r="BJ332">
        <v>150.166666666667</v>
      </c>
      <c r="BK332">
        <v>118.958333333333</v>
      </c>
      <c r="BL332">
        <v>83.2083333333333</v>
      </c>
      <c r="BM332">
        <v>50.0833333333333</v>
      </c>
      <c r="BN332">
        <v>32.25</v>
      </c>
      <c r="BO332">
        <v>18.3333333333333</v>
      </c>
      <c r="BP332">
        <v>12.3333333333333</v>
      </c>
      <c r="BQ332">
        <v>6.75</v>
      </c>
      <c r="BR332">
        <v>3.75</v>
      </c>
      <c r="BS332">
        <v>1.2916666666666701</v>
      </c>
      <c r="BT332">
        <v>1.2083333333333299</v>
      </c>
      <c r="BU332">
        <v>0.66666666666666696</v>
      </c>
      <c r="BV332">
        <v>0.20833333333333301</v>
      </c>
      <c r="BW332">
        <v>0.125</v>
      </c>
      <c r="BX332">
        <v>0</v>
      </c>
      <c r="BY332">
        <v>0</v>
      </c>
      <c r="BZ332">
        <v>0</v>
      </c>
      <c r="CA332">
        <v>0</v>
      </c>
      <c r="CB332">
        <v>0</v>
      </c>
      <c r="CC332">
        <v>0</v>
      </c>
      <c r="CD332">
        <v>0</v>
      </c>
    </row>
    <row r="333" spans="1:82" x14ac:dyDescent="0.25">
      <c r="A333" t="s">
        <v>330</v>
      </c>
      <c r="B333">
        <v>0</v>
      </c>
      <c r="C333">
        <v>0</v>
      </c>
      <c r="D333">
        <v>8.3333333333333301E-2</v>
      </c>
      <c r="E333">
        <v>4.1666666666666699E-2</v>
      </c>
      <c r="F333">
        <v>0.25</v>
      </c>
      <c r="G333">
        <v>0.20833333333333301</v>
      </c>
      <c r="H333">
        <v>0.20833333333333301</v>
      </c>
      <c r="I333">
        <v>0.125</v>
      </c>
      <c r="J333">
        <v>0.70833333333333304</v>
      </c>
      <c r="K333">
        <v>0.45833333333333298</v>
      </c>
      <c r="L333">
        <v>0.83333333333333304</v>
      </c>
      <c r="M333">
        <v>1.6666666666666701</v>
      </c>
      <c r="N333">
        <v>2.75</v>
      </c>
      <c r="O333">
        <v>3.125</v>
      </c>
      <c r="P333">
        <v>6.2916666666666696</v>
      </c>
      <c r="Q333">
        <v>8.9583333333333304</v>
      </c>
      <c r="R333">
        <v>12.1666666666667</v>
      </c>
      <c r="S333">
        <v>16.4583333333333</v>
      </c>
      <c r="T333">
        <v>20.5833333333333</v>
      </c>
      <c r="U333">
        <v>23.7916666666667</v>
      </c>
      <c r="V333">
        <v>26.375</v>
      </c>
      <c r="W333">
        <v>37</v>
      </c>
      <c r="X333">
        <v>43.4583333333333</v>
      </c>
      <c r="Y333">
        <v>57.25</v>
      </c>
      <c r="Z333">
        <v>62.375</v>
      </c>
      <c r="AA333">
        <v>73.6666666666667</v>
      </c>
      <c r="AB333">
        <v>85</v>
      </c>
      <c r="AC333">
        <v>95.6666666666667</v>
      </c>
      <c r="AD333">
        <v>108.333333333333</v>
      </c>
      <c r="AE333">
        <v>123.166666666667</v>
      </c>
      <c r="AF333">
        <v>141.5</v>
      </c>
      <c r="AG333">
        <v>164</v>
      </c>
      <c r="AH333">
        <v>224.833333333333</v>
      </c>
      <c r="AI333">
        <v>246.291666666667</v>
      </c>
      <c r="AJ333">
        <v>288.875</v>
      </c>
      <c r="AK333">
        <v>307.875</v>
      </c>
      <c r="AL333">
        <v>334.875</v>
      </c>
      <c r="AM333">
        <v>322.41666666666703</v>
      </c>
      <c r="AN333">
        <v>271.5</v>
      </c>
      <c r="AO333">
        <v>256.45833333333297</v>
      </c>
      <c r="AP333">
        <v>251.583333333333</v>
      </c>
      <c r="AQ333">
        <v>262.08333333333297</v>
      </c>
      <c r="AR333">
        <v>232.583333333333</v>
      </c>
      <c r="AS333">
        <v>230.833333333333</v>
      </c>
      <c r="AT333">
        <v>220.083333333333</v>
      </c>
      <c r="AU333">
        <v>228</v>
      </c>
      <c r="AV333">
        <v>228.916666666667</v>
      </c>
      <c r="AW333">
        <v>239.958333333333</v>
      </c>
      <c r="AX333">
        <v>247.583333333333</v>
      </c>
      <c r="AY333">
        <v>266.58333333333297</v>
      </c>
      <c r="AZ333">
        <v>298.625</v>
      </c>
      <c r="BA333">
        <v>277.08333333333297</v>
      </c>
      <c r="BB333">
        <v>281.375</v>
      </c>
      <c r="BC333">
        <v>278.95833333333297</v>
      </c>
      <c r="BD333">
        <v>267.29166666666703</v>
      </c>
      <c r="BE333">
        <v>264.08333333333297</v>
      </c>
      <c r="BF333">
        <v>253.791666666667</v>
      </c>
      <c r="BG333">
        <v>229.458333333333</v>
      </c>
      <c r="BH333">
        <v>203.333333333333</v>
      </c>
      <c r="BI333">
        <v>187.458333333333</v>
      </c>
      <c r="BJ333">
        <v>135.583333333333</v>
      </c>
      <c r="BK333">
        <v>106.458333333333</v>
      </c>
      <c r="BL333">
        <v>76.9583333333333</v>
      </c>
      <c r="BM333">
        <v>49.2916666666667</v>
      </c>
      <c r="BN333">
        <v>33</v>
      </c>
      <c r="BO333">
        <v>19.3333333333333</v>
      </c>
      <c r="BP333">
        <v>10.7916666666667</v>
      </c>
      <c r="BQ333">
        <v>4.2916666666666696</v>
      </c>
      <c r="BR333">
        <v>2.8333333333333299</v>
      </c>
      <c r="BS333">
        <v>1</v>
      </c>
      <c r="BT333">
        <v>0.875</v>
      </c>
      <c r="BU333">
        <v>0.16666666666666699</v>
      </c>
      <c r="BV333">
        <v>0.125</v>
      </c>
      <c r="BW333">
        <v>0</v>
      </c>
      <c r="BX333">
        <v>0</v>
      </c>
      <c r="BY333">
        <v>0</v>
      </c>
      <c r="BZ333">
        <v>0</v>
      </c>
      <c r="CA333">
        <v>0</v>
      </c>
      <c r="CB333">
        <v>0</v>
      </c>
      <c r="CC333">
        <v>0</v>
      </c>
      <c r="CD333">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EE702-6EE1-4471-9468-27B6026A5376}">
  <dimension ref="A1:CD7"/>
  <sheetViews>
    <sheetView workbookViewId="0">
      <selection activeCell="D4" sqref="D4:E4"/>
    </sheetView>
  </sheetViews>
  <sheetFormatPr defaultColWidth="8.85546875" defaultRowHeight="15" x14ac:dyDescent="0.25"/>
  <sheetData>
    <row r="1" spans="1:82" x14ac:dyDescent="0.25">
      <c r="A1" t="s">
        <v>380</v>
      </c>
      <c r="B1">
        <v>-40</v>
      </c>
      <c r="C1">
        <v>-38</v>
      </c>
      <c r="D1">
        <v>-36</v>
      </c>
      <c r="E1">
        <v>-34</v>
      </c>
      <c r="F1">
        <v>-32</v>
      </c>
      <c r="G1">
        <v>-30</v>
      </c>
      <c r="H1">
        <v>-28</v>
      </c>
      <c r="I1">
        <v>-26</v>
      </c>
      <c r="J1">
        <v>-24</v>
      </c>
      <c r="K1">
        <v>-22</v>
      </c>
      <c r="L1">
        <v>-20</v>
      </c>
      <c r="M1">
        <v>-18</v>
      </c>
      <c r="N1">
        <v>-16</v>
      </c>
      <c r="O1">
        <v>-14</v>
      </c>
      <c r="P1">
        <v>-12</v>
      </c>
      <c r="Q1">
        <v>-10</v>
      </c>
      <c r="R1">
        <v>-8</v>
      </c>
      <c r="S1">
        <v>-6</v>
      </c>
      <c r="T1">
        <v>-4</v>
      </c>
      <c r="U1">
        <v>-2</v>
      </c>
      <c r="V1">
        <v>0</v>
      </c>
      <c r="W1">
        <v>2</v>
      </c>
      <c r="X1">
        <v>4</v>
      </c>
      <c r="Y1">
        <v>6</v>
      </c>
      <c r="Z1">
        <v>8</v>
      </c>
      <c r="AA1">
        <v>10</v>
      </c>
      <c r="AB1">
        <v>12</v>
      </c>
      <c r="AC1">
        <v>14</v>
      </c>
      <c r="AD1">
        <v>16</v>
      </c>
      <c r="AE1">
        <v>18</v>
      </c>
      <c r="AF1">
        <v>20</v>
      </c>
      <c r="AG1">
        <v>22</v>
      </c>
      <c r="AH1">
        <v>24</v>
      </c>
      <c r="AI1">
        <v>26</v>
      </c>
      <c r="AJ1">
        <v>28</v>
      </c>
      <c r="AK1">
        <v>30</v>
      </c>
      <c r="AL1">
        <v>32</v>
      </c>
      <c r="AM1">
        <v>34</v>
      </c>
      <c r="AN1">
        <v>36</v>
      </c>
      <c r="AO1">
        <v>38</v>
      </c>
      <c r="AP1">
        <v>40</v>
      </c>
      <c r="AQ1">
        <v>42</v>
      </c>
      <c r="AR1">
        <v>44</v>
      </c>
      <c r="AS1">
        <v>46</v>
      </c>
      <c r="AT1">
        <v>48</v>
      </c>
      <c r="AU1">
        <v>50</v>
      </c>
      <c r="AV1">
        <v>52</v>
      </c>
      <c r="AW1">
        <v>54</v>
      </c>
      <c r="AX1">
        <v>56</v>
      </c>
      <c r="AY1">
        <v>58</v>
      </c>
      <c r="AZ1">
        <v>60</v>
      </c>
      <c r="BA1">
        <v>62</v>
      </c>
      <c r="BB1">
        <v>64</v>
      </c>
      <c r="BC1">
        <v>66</v>
      </c>
      <c r="BD1">
        <v>68</v>
      </c>
      <c r="BE1">
        <v>70</v>
      </c>
      <c r="BF1">
        <v>72</v>
      </c>
      <c r="BG1">
        <v>74</v>
      </c>
      <c r="BH1">
        <v>76</v>
      </c>
      <c r="BI1">
        <v>78</v>
      </c>
      <c r="BJ1">
        <v>80</v>
      </c>
      <c r="BK1">
        <v>82</v>
      </c>
      <c r="BL1">
        <v>84</v>
      </c>
      <c r="BM1">
        <v>86</v>
      </c>
      <c r="BN1">
        <v>88</v>
      </c>
      <c r="BO1">
        <v>90</v>
      </c>
      <c r="BP1">
        <v>92</v>
      </c>
      <c r="BQ1">
        <v>94</v>
      </c>
      <c r="BR1">
        <v>96</v>
      </c>
      <c r="BS1">
        <v>98</v>
      </c>
      <c r="BT1">
        <v>100</v>
      </c>
      <c r="BU1">
        <v>102</v>
      </c>
      <c r="BV1">
        <v>104</v>
      </c>
      <c r="BW1">
        <v>106</v>
      </c>
      <c r="BX1">
        <v>108</v>
      </c>
      <c r="BY1">
        <v>110</v>
      </c>
      <c r="BZ1">
        <v>112</v>
      </c>
      <c r="CA1">
        <v>114</v>
      </c>
      <c r="CB1">
        <v>116</v>
      </c>
      <c r="CC1">
        <v>118</v>
      </c>
      <c r="CD1">
        <v>120</v>
      </c>
    </row>
    <row r="2" spans="1:82" x14ac:dyDescent="0.25">
      <c r="A2" t="s">
        <v>388</v>
      </c>
      <c r="B2">
        <v>27.375638642332067</v>
      </c>
      <c r="C2">
        <v>26.799309407756656</v>
      </c>
      <c r="D2">
        <v>26.222980173181245</v>
      </c>
      <c r="E2">
        <v>25.646650938605834</v>
      </c>
      <c r="F2">
        <v>25.07032170403042</v>
      </c>
      <c r="G2">
        <v>24.493992469455009</v>
      </c>
      <c r="H2">
        <v>23.917663234879598</v>
      </c>
      <c r="I2">
        <v>23.341334000304183</v>
      </c>
      <c r="J2">
        <v>22.765004765728772</v>
      </c>
      <c r="K2">
        <v>22.188675531153361</v>
      </c>
      <c r="L2">
        <v>21.61234629657795</v>
      </c>
      <c r="M2">
        <v>21.036017062002536</v>
      </c>
      <c r="N2">
        <v>20.459687827427125</v>
      </c>
      <c r="O2">
        <v>19.883358592851714</v>
      </c>
      <c r="P2">
        <v>19.307029358276299</v>
      </c>
      <c r="Q2">
        <v>18.730700123700888</v>
      </c>
      <c r="R2">
        <v>18.154370889125477</v>
      </c>
      <c r="S2">
        <v>17.578041654550066</v>
      </c>
      <c r="T2">
        <v>17.001712419974652</v>
      </c>
      <c r="U2">
        <v>16.425383185399241</v>
      </c>
      <c r="V2">
        <v>15.849053950823828</v>
      </c>
      <c r="W2">
        <v>15.272724716248417</v>
      </c>
      <c r="X2">
        <v>14.696395481673004</v>
      </c>
      <c r="Y2">
        <v>14.120066247097594</v>
      </c>
      <c r="Z2">
        <v>13.543737012522181</v>
      </c>
      <c r="AA2">
        <v>12.96740777794677</v>
      </c>
      <c r="AB2">
        <v>12.391078543371357</v>
      </c>
      <c r="AC2">
        <v>11.814749308795946</v>
      </c>
      <c r="AD2">
        <v>11.238420074220533</v>
      </c>
      <c r="AE2">
        <v>10.662090839645121</v>
      </c>
      <c r="AF2">
        <v>10.08576160506971</v>
      </c>
      <c r="AG2">
        <v>9.5094323704942969</v>
      </c>
      <c r="AH2">
        <v>8.9331031359188859</v>
      </c>
      <c r="AI2">
        <v>8.3567739013434732</v>
      </c>
      <c r="AJ2">
        <v>7.7804446667680613</v>
      </c>
      <c r="AK2">
        <v>7.2041154321926495</v>
      </c>
      <c r="AL2">
        <v>6.6277861976172376</v>
      </c>
      <c r="AM2">
        <v>6.0514569630418258</v>
      </c>
      <c r="AN2">
        <v>5.4751277284664139</v>
      </c>
      <c r="AO2">
        <v>4.8987984938910021</v>
      </c>
      <c r="AP2">
        <v>4.3224692593155893</v>
      </c>
      <c r="AQ2">
        <v>3.7461400247401779</v>
      </c>
      <c r="AR2">
        <v>3.1698107901647656</v>
      </c>
      <c r="AS2">
        <v>2.5934815555893538</v>
      </c>
      <c r="AT2">
        <v>2.0171523210139419</v>
      </c>
      <c r="AU2">
        <v>1.4408230864385299</v>
      </c>
      <c r="AV2">
        <v>0.864493851863118</v>
      </c>
      <c r="AW2">
        <v>0.28816461728770598</v>
      </c>
      <c r="AX2">
        <v>0</v>
      </c>
      <c r="AY2">
        <v>0</v>
      </c>
      <c r="AZ2">
        <v>0</v>
      </c>
      <c r="BA2">
        <v>0</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BX2">
        <v>0</v>
      </c>
      <c r="BY2">
        <v>0</v>
      </c>
      <c r="BZ2">
        <v>0</v>
      </c>
      <c r="CA2">
        <v>0</v>
      </c>
      <c r="CB2">
        <v>0</v>
      </c>
      <c r="CC2">
        <v>0</v>
      </c>
      <c r="CD2">
        <v>0</v>
      </c>
    </row>
    <row r="3" spans="1:82" x14ac:dyDescent="0.25">
      <c r="A3" t="s">
        <v>334</v>
      </c>
      <c r="B3">
        <v>21.579316926475318</v>
      </c>
      <c r="C3">
        <v>21.099776550331423</v>
      </c>
      <c r="D3">
        <v>20.620236174187529</v>
      </c>
      <c r="E3">
        <v>20.14069579804363</v>
      </c>
      <c r="F3">
        <v>19.661155421899736</v>
      </c>
      <c r="G3">
        <v>19.181615045755841</v>
      </c>
      <c r="H3">
        <v>18.702074669611942</v>
      </c>
      <c r="I3">
        <v>18.222534293468048</v>
      </c>
      <c r="J3">
        <v>17.742993917324153</v>
      </c>
      <c r="K3">
        <v>17.263453541180255</v>
      </c>
      <c r="L3">
        <v>16.78391316503636</v>
      </c>
      <c r="M3">
        <v>16.304372788892465</v>
      </c>
      <c r="N3">
        <v>15.824832412748568</v>
      </c>
      <c r="O3">
        <v>15.345292036604672</v>
      </c>
      <c r="P3">
        <v>14.865751660460775</v>
      </c>
      <c r="Q3">
        <v>14.386211284316881</v>
      </c>
      <c r="R3">
        <v>13.906670908172984</v>
      </c>
      <c r="S3">
        <v>13.427130532029087</v>
      </c>
      <c r="T3">
        <v>12.947590155885193</v>
      </c>
      <c r="U3">
        <v>12.468049779741296</v>
      </c>
      <c r="V3">
        <v>11.9885094035974</v>
      </c>
      <c r="W3">
        <v>11.508969027453503</v>
      </c>
      <c r="X3">
        <v>11.029428651309608</v>
      </c>
      <c r="Y3">
        <v>10.549888275165712</v>
      </c>
      <c r="Z3">
        <v>10.070347899021815</v>
      </c>
      <c r="AA3">
        <v>9.5908075228779204</v>
      </c>
      <c r="AB3">
        <v>9.1112671467340238</v>
      </c>
      <c r="AC3">
        <v>8.6317267705901273</v>
      </c>
      <c r="AD3">
        <v>8.1521863944462325</v>
      </c>
      <c r="AE3">
        <v>7.6726460183023359</v>
      </c>
      <c r="AF3">
        <v>7.1931056421584403</v>
      </c>
      <c r="AG3">
        <v>6.7135652660145437</v>
      </c>
      <c r="AH3">
        <v>6.2340248898706481</v>
      </c>
      <c r="AI3">
        <v>5.7544845137267515</v>
      </c>
      <c r="AJ3">
        <v>5.2749441375828559</v>
      </c>
      <c r="AK3">
        <v>4.7954037614389602</v>
      </c>
      <c r="AL3">
        <v>4.3158633852950636</v>
      </c>
      <c r="AM3">
        <v>3.836323009151168</v>
      </c>
      <c r="AN3">
        <v>3.3567826330072719</v>
      </c>
      <c r="AO3">
        <v>2.8772422568633758</v>
      </c>
      <c r="AP3">
        <v>2.3977018807194801</v>
      </c>
      <c r="AQ3">
        <v>1.918161504575584</v>
      </c>
      <c r="AR3">
        <v>1.4386211284316879</v>
      </c>
      <c r="AS3">
        <v>0.95908075228779199</v>
      </c>
      <c r="AT3">
        <v>0.479540376143896</v>
      </c>
      <c r="AU3">
        <v>0</v>
      </c>
      <c r="AV3">
        <v>0</v>
      </c>
      <c r="AW3">
        <v>0</v>
      </c>
      <c r="AX3">
        <v>0</v>
      </c>
      <c r="AY3">
        <v>0</v>
      </c>
      <c r="AZ3">
        <v>0</v>
      </c>
      <c r="BA3">
        <v>0</v>
      </c>
      <c r="BB3">
        <v>0</v>
      </c>
      <c r="BC3">
        <v>0</v>
      </c>
      <c r="BD3">
        <v>0</v>
      </c>
      <c r="BE3">
        <v>0</v>
      </c>
      <c r="BF3">
        <v>0</v>
      </c>
      <c r="BG3">
        <v>0</v>
      </c>
      <c r="BH3">
        <v>0</v>
      </c>
      <c r="BI3">
        <v>0</v>
      </c>
      <c r="BJ3">
        <v>0</v>
      </c>
      <c r="BK3">
        <v>0</v>
      </c>
      <c r="BL3">
        <v>0</v>
      </c>
      <c r="BM3">
        <v>0</v>
      </c>
      <c r="BN3">
        <v>0</v>
      </c>
      <c r="BO3">
        <v>0</v>
      </c>
      <c r="BP3">
        <v>0</v>
      </c>
      <c r="BQ3">
        <v>0</v>
      </c>
      <c r="BR3">
        <v>0</v>
      </c>
      <c r="BS3">
        <v>0</v>
      </c>
      <c r="BT3">
        <v>0</v>
      </c>
      <c r="BU3">
        <v>0</v>
      </c>
      <c r="BV3">
        <v>0</v>
      </c>
      <c r="BW3">
        <v>0</v>
      </c>
      <c r="BX3">
        <v>0</v>
      </c>
      <c r="BY3">
        <v>0</v>
      </c>
      <c r="BZ3">
        <v>0</v>
      </c>
      <c r="CA3">
        <v>0</v>
      </c>
      <c r="CB3">
        <v>0</v>
      </c>
      <c r="CC3">
        <v>0</v>
      </c>
      <c r="CD3">
        <v>0</v>
      </c>
    </row>
    <row r="5" spans="1:82" x14ac:dyDescent="0.25">
      <c r="A5" t="s">
        <v>381</v>
      </c>
      <c r="B5">
        <v>-40</v>
      </c>
      <c r="C5">
        <v>-38</v>
      </c>
      <c r="D5">
        <v>-36</v>
      </c>
      <c r="E5">
        <v>-34</v>
      </c>
      <c r="F5">
        <v>-32</v>
      </c>
      <c r="G5">
        <v>-30</v>
      </c>
      <c r="H5">
        <v>-28</v>
      </c>
      <c r="I5">
        <v>-26</v>
      </c>
      <c r="J5">
        <v>-24</v>
      </c>
      <c r="K5">
        <v>-22</v>
      </c>
      <c r="L5">
        <v>-20</v>
      </c>
      <c r="M5">
        <v>-18</v>
      </c>
      <c r="N5">
        <v>-16</v>
      </c>
      <c r="O5">
        <v>-14</v>
      </c>
      <c r="P5">
        <v>-12</v>
      </c>
      <c r="Q5">
        <v>-10</v>
      </c>
      <c r="R5">
        <v>-8</v>
      </c>
      <c r="S5">
        <v>-6</v>
      </c>
      <c r="T5">
        <v>-4</v>
      </c>
      <c r="U5">
        <v>-2</v>
      </c>
      <c r="V5">
        <v>0</v>
      </c>
      <c r="W5">
        <v>2</v>
      </c>
      <c r="X5">
        <v>4</v>
      </c>
      <c r="Y5">
        <v>6</v>
      </c>
      <c r="Z5">
        <v>8</v>
      </c>
      <c r="AA5">
        <v>10</v>
      </c>
      <c r="AB5">
        <v>12</v>
      </c>
      <c r="AC5">
        <v>14</v>
      </c>
      <c r="AD5">
        <v>16</v>
      </c>
      <c r="AE5">
        <v>18</v>
      </c>
      <c r="AF5">
        <v>20</v>
      </c>
      <c r="AG5">
        <v>22</v>
      </c>
      <c r="AH5">
        <v>24</v>
      </c>
      <c r="AI5">
        <v>26</v>
      </c>
      <c r="AJ5">
        <v>28</v>
      </c>
      <c r="AK5">
        <v>30</v>
      </c>
      <c r="AL5">
        <v>32</v>
      </c>
      <c r="AM5">
        <v>34</v>
      </c>
      <c r="AN5">
        <v>36</v>
      </c>
      <c r="AO5">
        <v>38</v>
      </c>
      <c r="AP5">
        <v>40</v>
      </c>
      <c r="AQ5">
        <v>42</v>
      </c>
      <c r="AR5">
        <v>44</v>
      </c>
      <c r="AS5">
        <v>46</v>
      </c>
      <c r="AT5">
        <v>48</v>
      </c>
      <c r="AU5">
        <v>50</v>
      </c>
      <c r="AV5">
        <v>52</v>
      </c>
      <c r="AW5">
        <v>54</v>
      </c>
      <c r="AX5">
        <v>56</v>
      </c>
      <c r="AY5">
        <v>58</v>
      </c>
      <c r="AZ5">
        <v>60</v>
      </c>
      <c r="BA5">
        <v>62</v>
      </c>
      <c r="BB5">
        <v>64</v>
      </c>
      <c r="BC5">
        <v>66</v>
      </c>
      <c r="BD5">
        <v>68</v>
      </c>
      <c r="BE5">
        <v>70</v>
      </c>
      <c r="BF5">
        <v>72</v>
      </c>
      <c r="BG5">
        <v>74</v>
      </c>
      <c r="BH5">
        <v>76</v>
      </c>
      <c r="BI5">
        <v>78</v>
      </c>
      <c r="BJ5">
        <v>80</v>
      </c>
      <c r="BK5">
        <v>82</v>
      </c>
      <c r="BL5">
        <v>84</v>
      </c>
      <c r="BM5">
        <v>86</v>
      </c>
      <c r="BN5">
        <v>88</v>
      </c>
      <c r="BO5">
        <v>90</v>
      </c>
      <c r="BP5">
        <v>92</v>
      </c>
      <c r="BQ5">
        <v>94</v>
      </c>
      <c r="BR5">
        <v>96</v>
      </c>
      <c r="BS5">
        <v>98</v>
      </c>
      <c r="BT5">
        <v>100</v>
      </c>
      <c r="BU5">
        <v>102</v>
      </c>
      <c r="BV5">
        <v>104</v>
      </c>
      <c r="BW5">
        <v>106</v>
      </c>
      <c r="BX5">
        <v>108</v>
      </c>
      <c r="BY5">
        <v>110</v>
      </c>
      <c r="BZ5">
        <v>112</v>
      </c>
      <c r="CA5">
        <v>114</v>
      </c>
      <c r="CB5">
        <v>116</v>
      </c>
      <c r="CC5">
        <v>118</v>
      </c>
      <c r="CD5">
        <v>120</v>
      </c>
    </row>
    <row r="6" spans="1:82" x14ac:dyDescent="0.25">
      <c r="A6" t="s">
        <v>388</v>
      </c>
      <c r="B6">
        <v>0</v>
      </c>
      <c r="C6">
        <v>0</v>
      </c>
      <c r="D6">
        <v>0</v>
      </c>
      <c r="E6">
        <v>0</v>
      </c>
      <c r="F6">
        <v>0</v>
      </c>
      <c r="G6">
        <v>0</v>
      </c>
      <c r="H6">
        <v>0</v>
      </c>
      <c r="I6">
        <v>0</v>
      </c>
      <c r="J6">
        <v>0</v>
      </c>
      <c r="K6">
        <v>0</v>
      </c>
      <c r="L6">
        <v>0</v>
      </c>
      <c r="M6">
        <v>0</v>
      </c>
      <c r="N6">
        <v>0</v>
      </c>
      <c r="O6">
        <v>0</v>
      </c>
      <c r="P6">
        <v>0</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0.73141855469748795</v>
      </c>
      <c r="BB6">
        <v>1.4628371093949759</v>
      </c>
      <c r="BC6">
        <v>2.1942556640924638</v>
      </c>
      <c r="BD6">
        <v>2.9256742187899518</v>
      </c>
      <c r="BE6">
        <v>3.6570927734874399</v>
      </c>
      <c r="BF6">
        <v>4.3885113281849275</v>
      </c>
      <c r="BG6">
        <v>5.119929882882416</v>
      </c>
      <c r="BH6">
        <v>5.8513484375799036</v>
      </c>
      <c r="BI6">
        <v>6.5827669922773913</v>
      </c>
      <c r="BJ6">
        <v>7.3141855469748798</v>
      </c>
      <c r="BK6">
        <v>8.0456041016723674</v>
      </c>
      <c r="BL6">
        <v>8.777022656369855</v>
      </c>
      <c r="BM6">
        <v>9.5084412110673426</v>
      </c>
      <c r="BN6">
        <v>10.239859765764832</v>
      </c>
      <c r="BO6">
        <v>10.97127832046232</v>
      </c>
      <c r="BP6">
        <v>11.702696875159807</v>
      </c>
      <c r="BQ6">
        <v>12.434115429857295</v>
      </c>
      <c r="BR6">
        <v>13.165533984554783</v>
      </c>
      <c r="BS6">
        <v>13.896952539252272</v>
      </c>
      <c r="BT6">
        <v>14.62837109394976</v>
      </c>
      <c r="BU6">
        <v>15.359789648647247</v>
      </c>
      <c r="BV6">
        <v>16.091208203344735</v>
      </c>
      <c r="BW6">
        <v>16.822626758042222</v>
      </c>
      <c r="BX6">
        <v>17.55404531273971</v>
      </c>
      <c r="BY6">
        <v>18.285463867437198</v>
      </c>
      <c r="BZ6">
        <v>19.016882422134685</v>
      </c>
      <c r="CA6">
        <v>19.748300976832176</v>
      </c>
      <c r="CB6">
        <v>20.479719531529664</v>
      </c>
      <c r="CC6">
        <v>21.211138086227152</v>
      </c>
      <c r="CD6">
        <v>21.942556640924639</v>
      </c>
    </row>
    <row r="7" spans="1:82" x14ac:dyDescent="0.25">
      <c r="A7" t="s">
        <v>334</v>
      </c>
      <c r="B7">
        <v>0</v>
      </c>
      <c r="C7">
        <v>0</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0.196141082726841</v>
      </c>
      <c r="AY7">
        <v>0.58842324818052294</v>
      </c>
      <c r="AZ7">
        <v>0.98070541363420505</v>
      </c>
      <c r="BA7">
        <v>1.3729875790878869</v>
      </c>
      <c r="BB7">
        <v>1.765269744541569</v>
      </c>
      <c r="BC7">
        <v>2.1575519099952509</v>
      </c>
      <c r="BD7">
        <v>2.549834075448933</v>
      </c>
      <c r="BE7">
        <v>2.9421162409026151</v>
      </c>
      <c r="BF7">
        <v>3.3343984063562968</v>
      </c>
      <c r="BG7">
        <v>3.7266805718099789</v>
      </c>
      <c r="BH7">
        <v>4.1189627372636606</v>
      </c>
      <c r="BI7">
        <v>4.5112449027173431</v>
      </c>
      <c r="BJ7">
        <v>4.9035270681710248</v>
      </c>
      <c r="BK7">
        <v>5.2958092336247073</v>
      </c>
      <c r="BL7">
        <v>5.688091399078389</v>
      </c>
      <c r="BM7">
        <v>6.0803735645320707</v>
      </c>
      <c r="BN7">
        <v>6.4726557299857532</v>
      </c>
      <c r="BO7">
        <v>6.8649378954394349</v>
      </c>
      <c r="BP7">
        <v>7.2572200608931166</v>
      </c>
      <c r="BQ7">
        <v>7.6495022263467991</v>
      </c>
      <c r="BR7">
        <v>8.0417843918004817</v>
      </c>
      <c r="BS7">
        <v>8.4340665572541624</v>
      </c>
      <c r="BT7">
        <v>8.826348722707845</v>
      </c>
      <c r="BU7">
        <v>9.2186308881615275</v>
      </c>
      <c r="BV7">
        <v>9.6109130536152083</v>
      </c>
      <c r="BW7">
        <v>10.003195219068891</v>
      </c>
      <c r="BX7">
        <v>10.395477384522573</v>
      </c>
      <c r="BY7">
        <v>10.787759549976254</v>
      </c>
      <c r="BZ7">
        <v>11.180041715429937</v>
      </c>
      <c r="CA7">
        <v>11.572323880883619</v>
      </c>
      <c r="CB7">
        <v>11.9646060463373</v>
      </c>
      <c r="CC7">
        <v>12.356888211790983</v>
      </c>
      <c r="CD7">
        <v>12.749170377244665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FB5-939D-4003-8AED-EC406D2BA1B7}">
  <dimension ref="A1:V38"/>
  <sheetViews>
    <sheetView workbookViewId="0">
      <selection activeCell="D4" sqref="D4:E4"/>
    </sheetView>
  </sheetViews>
  <sheetFormatPr defaultColWidth="8.85546875" defaultRowHeight="15" x14ac:dyDescent="0.25"/>
  <sheetData>
    <row r="1" spans="1:22" x14ac:dyDescent="0.25">
      <c r="A1" t="s">
        <v>361</v>
      </c>
      <c r="I1" t="s">
        <v>367</v>
      </c>
    </row>
    <row r="2" spans="1:22" x14ac:dyDescent="0.25">
      <c r="B2" t="s">
        <v>355</v>
      </c>
      <c r="C2" t="s">
        <v>356</v>
      </c>
      <c r="D2" t="s">
        <v>357</v>
      </c>
      <c r="E2" t="s">
        <v>358</v>
      </c>
      <c r="F2" t="s">
        <v>359</v>
      </c>
      <c r="G2" t="s">
        <v>360</v>
      </c>
      <c r="J2" t="s">
        <v>354</v>
      </c>
      <c r="K2" t="s">
        <v>355</v>
      </c>
      <c r="L2" t="s">
        <v>356</v>
      </c>
      <c r="M2" t="s">
        <v>357</v>
      </c>
      <c r="N2" t="s">
        <v>358</v>
      </c>
      <c r="O2" t="s">
        <v>359</v>
      </c>
      <c r="P2" t="s">
        <v>360</v>
      </c>
      <c r="R2" t="s">
        <v>369</v>
      </c>
      <c r="U2" t="s">
        <v>374</v>
      </c>
      <c r="V2" t="s">
        <v>379</v>
      </c>
    </row>
    <row r="3" spans="1:22" x14ac:dyDescent="0.25">
      <c r="A3" t="s">
        <v>344</v>
      </c>
      <c r="B3">
        <v>0.56633341500000001</v>
      </c>
      <c r="C3">
        <v>-7.4416399999999996E-4</v>
      </c>
      <c r="D3">
        <v>-1.03E-5</v>
      </c>
      <c r="E3">
        <v>9.4146339999999998E-3</v>
      </c>
      <c r="F3">
        <v>5.0599999999999997E-5</v>
      </c>
      <c r="G3">
        <v>-6.7499999999999997E-6</v>
      </c>
      <c r="I3" t="s">
        <v>344</v>
      </c>
      <c r="J3">
        <f>'Energy Use Calculator'!E17</f>
        <v>3.3</v>
      </c>
      <c r="K3">
        <v>0.71839842300000001</v>
      </c>
      <c r="L3">
        <v>3.4981779999999998E-3</v>
      </c>
      <c r="M3">
        <v>1.4220199999999999E-4</v>
      </c>
      <c r="N3">
        <v>-5.724331E-3</v>
      </c>
      <c r="O3">
        <v>1.4085000000000001E-4</v>
      </c>
      <c r="P3">
        <v>-2.1532100000000001E-4</v>
      </c>
      <c r="R3">
        <v>0.15</v>
      </c>
      <c r="U3" t="s">
        <v>375</v>
      </c>
      <c r="V3" t="s">
        <v>377</v>
      </c>
    </row>
    <row r="4" spans="1:22" x14ac:dyDescent="0.25">
      <c r="A4" t="s">
        <v>345</v>
      </c>
      <c r="B4">
        <v>1</v>
      </c>
      <c r="C4">
        <v>0</v>
      </c>
      <c r="D4">
        <v>0</v>
      </c>
      <c r="E4">
        <v>0</v>
      </c>
      <c r="F4">
        <v>0</v>
      </c>
      <c r="G4">
        <v>0</v>
      </c>
      <c r="I4" t="s">
        <v>345</v>
      </c>
      <c r="J4">
        <f>'Energy Use Calculator'!E18</f>
        <v>3.5</v>
      </c>
      <c r="K4">
        <v>1</v>
      </c>
      <c r="L4">
        <v>0</v>
      </c>
      <c r="M4">
        <v>0</v>
      </c>
      <c r="N4">
        <v>0</v>
      </c>
      <c r="O4">
        <v>0</v>
      </c>
      <c r="P4">
        <v>0</v>
      </c>
      <c r="R4">
        <v>0.15</v>
      </c>
      <c r="U4" t="s">
        <v>398</v>
      </c>
      <c r="V4" t="s">
        <v>378</v>
      </c>
    </row>
    <row r="5" spans="1:22" x14ac:dyDescent="0.25">
      <c r="A5" t="s">
        <v>346</v>
      </c>
      <c r="B5">
        <v>1</v>
      </c>
      <c r="C5">
        <v>0</v>
      </c>
      <c r="D5">
        <v>0</v>
      </c>
      <c r="E5">
        <v>0</v>
      </c>
      <c r="F5">
        <v>0</v>
      </c>
      <c r="G5">
        <v>0</v>
      </c>
      <c r="I5" t="s">
        <v>346</v>
      </c>
      <c r="J5">
        <f>'Energy Use Calculator'!E19</f>
        <v>3.5</v>
      </c>
      <c r="K5">
        <v>1</v>
      </c>
      <c r="L5">
        <v>0</v>
      </c>
      <c r="M5">
        <v>0</v>
      </c>
      <c r="N5">
        <v>0</v>
      </c>
      <c r="O5">
        <v>0</v>
      </c>
      <c r="P5">
        <v>0</v>
      </c>
      <c r="R5">
        <v>0.15</v>
      </c>
      <c r="U5" t="s">
        <v>398</v>
      </c>
      <c r="V5" t="s">
        <v>378</v>
      </c>
    </row>
    <row r="6" spans="1:22" x14ac:dyDescent="0.25">
      <c r="A6" t="s">
        <v>347</v>
      </c>
      <c r="B6">
        <v>1</v>
      </c>
      <c r="C6">
        <v>0</v>
      </c>
      <c r="D6">
        <v>0</v>
      </c>
      <c r="E6">
        <v>0</v>
      </c>
      <c r="F6">
        <v>0</v>
      </c>
      <c r="G6">
        <v>0</v>
      </c>
      <c r="I6" t="s">
        <v>347</v>
      </c>
      <c r="J6">
        <f>'Energy Use Calculator'!E20</f>
        <v>0.9</v>
      </c>
      <c r="K6">
        <v>1</v>
      </c>
      <c r="L6">
        <v>0</v>
      </c>
      <c r="M6">
        <v>0</v>
      </c>
      <c r="N6">
        <v>0</v>
      </c>
      <c r="O6">
        <v>0</v>
      </c>
      <c r="P6">
        <v>0</v>
      </c>
      <c r="R6">
        <v>0</v>
      </c>
      <c r="U6" t="s">
        <v>376</v>
      </c>
      <c r="V6" t="s">
        <v>378</v>
      </c>
    </row>
    <row r="7" spans="1:22" x14ac:dyDescent="0.25">
      <c r="A7" t="s">
        <v>348</v>
      </c>
      <c r="B7">
        <v>1</v>
      </c>
      <c r="C7">
        <v>0</v>
      </c>
      <c r="D7">
        <v>0</v>
      </c>
      <c r="E7">
        <v>0</v>
      </c>
      <c r="F7">
        <v>0</v>
      </c>
      <c r="G7">
        <v>0</v>
      </c>
      <c r="I7" t="s">
        <v>348</v>
      </c>
      <c r="J7">
        <f>'Energy Use Calculator'!E21</f>
        <v>0.85</v>
      </c>
      <c r="K7">
        <v>1</v>
      </c>
      <c r="L7">
        <v>0</v>
      </c>
      <c r="M7">
        <v>0</v>
      </c>
      <c r="N7">
        <v>0</v>
      </c>
      <c r="O7">
        <v>0</v>
      </c>
      <c r="P7">
        <v>0</v>
      </c>
      <c r="R7">
        <v>0</v>
      </c>
      <c r="U7" t="s">
        <v>376</v>
      </c>
      <c r="V7" t="s">
        <v>378</v>
      </c>
    </row>
    <row r="8" spans="1:22" x14ac:dyDescent="0.25">
      <c r="A8" t="s">
        <v>349</v>
      </c>
      <c r="B8">
        <v>1</v>
      </c>
      <c r="C8">
        <v>0</v>
      </c>
      <c r="D8">
        <v>0</v>
      </c>
      <c r="E8">
        <v>0</v>
      </c>
      <c r="F8">
        <v>0</v>
      </c>
      <c r="G8">
        <v>0</v>
      </c>
      <c r="I8" t="s">
        <v>349</v>
      </c>
      <c r="J8">
        <f>'Energy Use Calculator'!E22</f>
        <v>0.8</v>
      </c>
      <c r="K8">
        <v>1</v>
      </c>
      <c r="L8">
        <v>0</v>
      </c>
      <c r="M8">
        <v>0</v>
      </c>
      <c r="N8">
        <v>0</v>
      </c>
      <c r="O8">
        <v>0</v>
      </c>
      <c r="P8">
        <v>0</v>
      </c>
      <c r="R8">
        <v>0</v>
      </c>
      <c r="U8" t="s">
        <v>376</v>
      </c>
      <c r="V8" t="s">
        <v>378</v>
      </c>
    </row>
    <row r="9" spans="1:22" x14ac:dyDescent="0.25">
      <c r="A9" t="s">
        <v>350</v>
      </c>
      <c r="B9">
        <v>1</v>
      </c>
      <c r="C9">
        <v>0</v>
      </c>
      <c r="D9">
        <v>0</v>
      </c>
      <c r="E9">
        <v>0</v>
      </c>
      <c r="F9">
        <v>0</v>
      </c>
      <c r="G9">
        <v>0</v>
      </c>
      <c r="I9" t="s">
        <v>350</v>
      </c>
      <c r="K9">
        <v>1</v>
      </c>
      <c r="L9">
        <v>0</v>
      </c>
      <c r="M9">
        <v>0</v>
      </c>
      <c r="N9">
        <v>0</v>
      </c>
      <c r="O9">
        <v>0</v>
      </c>
      <c r="P9">
        <v>0</v>
      </c>
      <c r="R9">
        <v>0</v>
      </c>
      <c r="U9" t="s">
        <v>376</v>
      </c>
      <c r="V9" t="s">
        <v>378</v>
      </c>
    </row>
    <row r="10" spans="1:22" x14ac:dyDescent="0.25">
      <c r="A10" t="s">
        <v>351</v>
      </c>
      <c r="B10">
        <v>1</v>
      </c>
      <c r="C10">
        <v>0</v>
      </c>
      <c r="D10">
        <v>0</v>
      </c>
      <c r="E10">
        <v>0</v>
      </c>
      <c r="F10">
        <v>0</v>
      </c>
      <c r="G10">
        <v>0</v>
      </c>
      <c r="I10" t="s">
        <v>351</v>
      </c>
      <c r="K10">
        <v>1</v>
      </c>
      <c r="L10">
        <v>0</v>
      </c>
      <c r="M10">
        <v>0</v>
      </c>
      <c r="N10">
        <v>0</v>
      </c>
      <c r="O10">
        <v>0</v>
      </c>
      <c r="P10">
        <v>0</v>
      </c>
      <c r="R10">
        <v>0</v>
      </c>
      <c r="U10" t="s">
        <v>376</v>
      </c>
      <c r="V10" t="s">
        <v>378</v>
      </c>
    </row>
    <row r="11" spans="1:22" x14ac:dyDescent="0.25">
      <c r="A11" t="s">
        <v>352</v>
      </c>
      <c r="B11">
        <v>1</v>
      </c>
      <c r="C11">
        <v>0</v>
      </c>
      <c r="D11">
        <v>0</v>
      </c>
      <c r="E11">
        <v>0</v>
      </c>
      <c r="F11">
        <v>0</v>
      </c>
      <c r="G11">
        <v>0</v>
      </c>
      <c r="I11" t="s">
        <v>352</v>
      </c>
      <c r="K11">
        <v>1</v>
      </c>
      <c r="L11">
        <v>0</v>
      </c>
      <c r="M11">
        <v>0</v>
      </c>
      <c r="N11">
        <v>0</v>
      </c>
      <c r="O11">
        <v>0</v>
      </c>
      <c r="P11">
        <v>0</v>
      </c>
      <c r="R11">
        <v>0</v>
      </c>
      <c r="U11" t="s">
        <v>376</v>
      </c>
      <c r="V11" t="s">
        <v>378</v>
      </c>
    </row>
    <row r="12" spans="1:22" x14ac:dyDescent="0.25">
      <c r="A12" t="s">
        <v>353</v>
      </c>
      <c r="B12">
        <v>1</v>
      </c>
      <c r="C12">
        <v>0</v>
      </c>
      <c r="D12">
        <v>0</v>
      </c>
      <c r="E12">
        <v>0</v>
      </c>
      <c r="F12">
        <v>0</v>
      </c>
      <c r="G12">
        <v>0</v>
      </c>
      <c r="I12" t="s">
        <v>353</v>
      </c>
      <c r="K12">
        <v>1</v>
      </c>
      <c r="L12">
        <v>0</v>
      </c>
      <c r="M12">
        <v>0</v>
      </c>
      <c r="N12">
        <v>0</v>
      </c>
      <c r="O12">
        <v>0</v>
      </c>
      <c r="P12">
        <v>0</v>
      </c>
      <c r="R12">
        <v>0</v>
      </c>
      <c r="U12" t="s">
        <v>376</v>
      </c>
      <c r="V12" t="s">
        <v>378</v>
      </c>
    </row>
    <row r="14" spans="1:22" x14ac:dyDescent="0.25">
      <c r="A14" t="s">
        <v>362</v>
      </c>
      <c r="I14" t="s">
        <v>368</v>
      </c>
    </row>
    <row r="15" spans="1:22" x14ac:dyDescent="0.25">
      <c r="B15" t="s">
        <v>355</v>
      </c>
      <c r="C15" t="s">
        <v>356</v>
      </c>
      <c r="D15" t="s">
        <v>357</v>
      </c>
      <c r="E15" t="s">
        <v>358</v>
      </c>
      <c r="F15" t="s">
        <v>359</v>
      </c>
      <c r="G15" t="s">
        <v>360</v>
      </c>
      <c r="J15" t="s">
        <v>354</v>
      </c>
      <c r="K15" t="s">
        <v>355</v>
      </c>
      <c r="L15" t="s">
        <v>356</v>
      </c>
      <c r="M15" t="s">
        <v>357</v>
      </c>
      <c r="N15" t="s">
        <v>358</v>
      </c>
      <c r="O15" t="s">
        <v>359</v>
      </c>
      <c r="P15" t="s">
        <v>360</v>
      </c>
      <c r="R15" t="s">
        <v>369</v>
      </c>
      <c r="U15" t="s">
        <v>374</v>
      </c>
    </row>
    <row r="16" spans="1:22" x14ac:dyDescent="0.25">
      <c r="A16" t="s">
        <v>344</v>
      </c>
      <c r="B16">
        <v>1</v>
      </c>
      <c r="C16">
        <v>0</v>
      </c>
      <c r="D16">
        <v>0</v>
      </c>
      <c r="E16">
        <v>0</v>
      </c>
      <c r="F16">
        <v>0</v>
      </c>
      <c r="G16">
        <v>0</v>
      </c>
      <c r="I16" t="s">
        <v>344</v>
      </c>
      <c r="J16">
        <v>0.98</v>
      </c>
      <c r="K16">
        <v>1</v>
      </c>
      <c r="L16">
        <v>0</v>
      </c>
      <c r="M16">
        <v>0</v>
      </c>
      <c r="N16">
        <v>0</v>
      </c>
      <c r="O16">
        <v>0</v>
      </c>
      <c r="P16">
        <v>0</v>
      </c>
      <c r="R16">
        <v>0</v>
      </c>
      <c r="U16" t="s">
        <v>376</v>
      </c>
    </row>
    <row r="17" spans="1:21" x14ac:dyDescent="0.25">
      <c r="A17" t="s">
        <v>345</v>
      </c>
      <c r="B17" t="s">
        <v>378</v>
      </c>
      <c r="C17" t="s">
        <v>378</v>
      </c>
      <c r="D17" t="s">
        <v>378</v>
      </c>
      <c r="E17" t="s">
        <v>378</v>
      </c>
      <c r="F17" t="s">
        <v>378</v>
      </c>
      <c r="G17" t="s">
        <v>378</v>
      </c>
      <c r="I17" t="s">
        <v>345</v>
      </c>
      <c r="J17" t="s">
        <v>378</v>
      </c>
      <c r="K17" t="s">
        <v>378</v>
      </c>
      <c r="L17" t="s">
        <v>378</v>
      </c>
      <c r="M17" t="s">
        <v>378</v>
      </c>
      <c r="N17" t="s">
        <v>378</v>
      </c>
      <c r="O17" t="s">
        <v>378</v>
      </c>
      <c r="P17" t="s">
        <v>378</v>
      </c>
      <c r="R17">
        <v>0</v>
      </c>
      <c r="U17" t="s">
        <v>376</v>
      </c>
    </row>
    <row r="18" spans="1:21" x14ac:dyDescent="0.25">
      <c r="A18" t="s">
        <v>346</v>
      </c>
      <c r="B18" t="s">
        <v>378</v>
      </c>
      <c r="C18" t="s">
        <v>378</v>
      </c>
      <c r="D18" t="s">
        <v>378</v>
      </c>
      <c r="E18" t="s">
        <v>378</v>
      </c>
      <c r="F18" t="s">
        <v>378</v>
      </c>
      <c r="G18" t="s">
        <v>378</v>
      </c>
      <c r="I18" t="s">
        <v>346</v>
      </c>
      <c r="J18" t="s">
        <v>378</v>
      </c>
      <c r="K18" t="s">
        <v>378</v>
      </c>
      <c r="L18" t="s">
        <v>378</v>
      </c>
      <c r="M18" t="s">
        <v>378</v>
      </c>
      <c r="N18" t="s">
        <v>378</v>
      </c>
      <c r="O18" t="s">
        <v>378</v>
      </c>
      <c r="P18" t="s">
        <v>378</v>
      </c>
      <c r="R18">
        <v>0</v>
      </c>
      <c r="U18" t="s">
        <v>376</v>
      </c>
    </row>
    <row r="19" spans="1:21" x14ac:dyDescent="0.25">
      <c r="A19" t="s">
        <v>347</v>
      </c>
      <c r="B19" t="s">
        <v>378</v>
      </c>
      <c r="C19" t="s">
        <v>378</v>
      </c>
      <c r="D19" t="s">
        <v>378</v>
      </c>
      <c r="E19" t="s">
        <v>378</v>
      </c>
      <c r="F19" t="s">
        <v>378</v>
      </c>
      <c r="G19" t="s">
        <v>378</v>
      </c>
      <c r="I19" t="s">
        <v>347</v>
      </c>
      <c r="J19" t="s">
        <v>378</v>
      </c>
      <c r="K19" t="s">
        <v>378</v>
      </c>
      <c r="L19" t="s">
        <v>378</v>
      </c>
      <c r="M19" t="s">
        <v>378</v>
      </c>
      <c r="N19" t="s">
        <v>378</v>
      </c>
      <c r="O19" t="s">
        <v>378</v>
      </c>
      <c r="P19" t="s">
        <v>378</v>
      </c>
      <c r="R19">
        <v>0</v>
      </c>
      <c r="U19" t="s">
        <v>376</v>
      </c>
    </row>
    <row r="20" spans="1:21" x14ac:dyDescent="0.25">
      <c r="A20" t="s">
        <v>348</v>
      </c>
      <c r="B20" t="s">
        <v>378</v>
      </c>
      <c r="C20" t="s">
        <v>378</v>
      </c>
      <c r="D20" t="s">
        <v>378</v>
      </c>
      <c r="E20" t="s">
        <v>378</v>
      </c>
      <c r="F20" t="s">
        <v>378</v>
      </c>
      <c r="G20" t="s">
        <v>378</v>
      </c>
      <c r="I20" t="s">
        <v>348</v>
      </c>
      <c r="J20" t="s">
        <v>378</v>
      </c>
      <c r="K20" t="s">
        <v>378</v>
      </c>
      <c r="L20" t="s">
        <v>378</v>
      </c>
      <c r="M20" t="s">
        <v>378</v>
      </c>
      <c r="N20" t="s">
        <v>378</v>
      </c>
      <c r="O20" t="s">
        <v>378</v>
      </c>
      <c r="P20" t="s">
        <v>378</v>
      </c>
      <c r="R20">
        <v>0</v>
      </c>
      <c r="U20" t="s">
        <v>376</v>
      </c>
    </row>
    <row r="21" spans="1:21" x14ac:dyDescent="0.25">
      <c r="A21" t="s">
        <v>349</v>
      </c>
      <c r="B21" t="s">
        <v>378</v>
      </c>
      <c r="C21" t="s">
        <v>378</v>
      </c>
      <c r="D21" t="s">
        <v>378</v>
      </c>
      <c r="E21" t="s">
        <v>378</v>
      </c>
      <c r="F21" t="s">
        <v>378</v>
      </c>
      <c r="G21" t="s">
        <v>378</v>
      </c>
      <c r="I21" t="s">
        <v>349</v>
      </c>
      <c r="J21" t="s">
        <v>378</v>
      </c>
      <c r="K21" t="s">
        <v>378</v>
      </c>
      <c r="L21" t="s">
        <v>378</v>
      </c>
      <c r="M21" t="s">
        <v>378</v>
      </c>
      <c r="N21" t="s">
        <v>378</v>
      </c>
      <c r="O21" t="s">
        <v>378</v>
      </c>
      <c r="P21" t="s">
        <v>378</v>
      </c>
      <c r="R21">
        <v>0</v>
      </c>
      <c r="U21" t="s">
        <v>376</v>
      </c>
    </row>
    <row r="22" spans="1:21" x14ac:dyDescent="0.25">
      <c r="A22" t="s">
        <v>350</v>
      </c>
      <c r="B22" t="s">
        <v>378</v>
      </c>
      <c r="C22" t="s">
        <v>378</v>
      </c>
      <c r="D22" t="s">
        <v>378</v>
      </c>
      <c r="E22" t="s">
        <v>378</v>
      </c>
      <c r="F22" t="s">
        <v>378</v>
      </c>
      <c r="G22" t="s">
        <v>378</v>
      </c>
      <c r="I22" t="s">
        <v>350</v>
      </c>
      <c r="J22" t="s">
        <v>378</v>
      </c>
      <c r="K22" t="s">
        <v>378</v>
      </c>
      <c r="L22" t="s">
        <v>378</v>
      </c>
      <c r="M22" t="s">
        <v>378</v>
      </c>
      <c r="N22" t="s">
        <v>378</v>
      </c>
      <c r="O22" t="s">
        <v>378</v>
      </c>
      <c r="P22" t="s">
        <v>378</v>
      </c>
      <c r="R22">
        <v>0</v>
      </c>
      <c r="U22" t="s">
        <v>376</v>
      </c>
    </row>
    <row r="23" spans="1:21" x14ac:dyDescent="0.25">
      <c r="A23" t="s">
        <v>351</v>
      </c>
      <c r="B23" t="s">
        <v>378</v>
      </c>
      <c r="C23" t="s">
        <v>378</v>
      </c>
      <c r="D23" t="s">
        <v>378</v>
      </c>
      <c r="E23" t="s">
        <v>378</v>
      </c>
      <c r="F23" t="s">
        <v>378</v>
      </c>
      <c r="G23" t="s">
        <v>378</v>
      </c>
      <c r="I23" t="s">
        <v>351</v>
      </c>
      <c r="J23" t="s">
        <v>378</v>
      </c>
      <c r="K23" t="s">
        <v>378</v>
      </c>
      <c r="L23" t="s">
        <v>378</v>
      </c>
      <c r="M23" t="s">
        <v>378</v>
      </c>
      <c r="N23" t="s">
        <v>378</v>
      </c>
      <c r="O23" t="s">
        <v>378</v>
      </c>
      <c r="P23" t="s">
        <v>378</v>
      </c>
      <c r="R23">
        <v>0</v>
      </c>
      <c r="U23" t="s">
        <v>376</v>
      </c>
    </row>
    <row r="24" spans="1:21" x14ac:dyDescent="0.25">
      <c r="A24" t="s">
        <v>352</v>
      </c>
      <c r="B24" t="s">
        <v>378</v>
      </c>
      <c r="C24" t="s">
        <v>378</v>
      </c>
      <c r="D24" t="s">
        <v>378</v>
      </c>
      <c r="E24" t="s">
        <v>378</v>
      </c>
      <c r="F24" t="s">
        <v>378</v>
      </c>
      <c r="G24" t="s">
        <v>378</v>
      </c>
      <c r="I24" t="s">
        <v>352</v>
      </c>
      <c r="J24" t="s">
        <v>378</v>
      </c>
      <c r="K24" t="s">
        <v>378</v>
      </c>
      <c r="L24" t="s">
        <v>378</v>
      </c>
      <c r="M24" t="s">
        <v>378</v>
      </c>
      <c r="N24" t="s">
        <v>378</v>
      </c>
      <c r="O24" t="s">
        <v>378</v>
      </c>
      <c r="P24" t="s">
        <v>378</v>
      </c>
      <c r="R24">
        <v>0</v>
      </c>
      <c r="U24" t="s">
        <v>376</v>
      </c>
    </row>
    <row r="25" spans="1:21" x14ac:dyDescent="0.25">
      <c r="A25" t="s">
        <v>353</v>
      </c>
      <c r="B25" t="s">
        <v>378</v>
      </c>
      <c r="C25" t="s">
        <v>378</v>
      </c>
      <c r="D25" t="s">
        <v>378</v>
      </c>
      <c r="E25" t="s">
        <v>378</v>
      </c>
      <c r="F25" t="s">
        <v>378</v>
      </c>
      <c r="G25" t="s">
        <v>378</v>
      </c>
      <c r="I25" t="s">
        <v>353</v>
      </c>
      <c r="J25" t="s">
        <v>378</v>
      </c>
      <c r="K25" t="s">
        <v>378</v>
      </c>
      <c r="L25" t="s">
        <v>378</v>
      </c>
      <c r="M25" t="s">
        <v>378</v>
      </c>
      <c r="N25" t="s">
        <v>378</v>
      </c>
      <c r="O25" t="s">
        <v>378</v>
      </c>
      <c r="P25" t="s">
        <v>378</v>
      </c>
      <c r="R25">
        <v>0</v>
      </c>
      <c r="U25" t="s">
        <v>376</v>
      </c>
    </row>
    <row r="27" spans="1:21" x14ac:dyDescent="0.25">
      <c r="A27" t="s">
        <v>382</v>
      </c>
      <c r="I27" t="s">
        <v>383</v>
      </c>
    </row>
    <row r="28" spans="1:21" x14ac:dyDescent="0.25">
      <c r="B28" t="s">
        <v>355</v>
      </c>
      <c r="C28" t="s">
        <v>356</v>
      </c>
      <c r="D28" t="s">
        <v>357</v>
      </c>
      <c r="E28" t="s">
        <v>358</v>
      </c>
      <c r="F28" t="s">
        <v>359</v>
      </c>
      <c r="G28" t="s">
        <v>360</v>
      </c>
      <c r="J28" t="s">
        <v>354</v>
      </c>
      <c r="K28" t="s">
        <v>355</v>
      </c>
      <c r="L28" t="s">
        <v>356</v>
      </c>
      <c r="M28" t="s">
        <v>357</v>
      </c>
      <c r="N28" t="s">
        <v>358</v>
      </c>
      <c r="O28" t="s">
        <v>359</v>
      </c>
      <c r="P28" t="s">
        <v>360</v>
      </c>
      <c r="R28" t="s">
        <v>369</v>
      </c>
      <c r="U28" t="s">
        <v>374</v>
      </c>
    </row>
    <row r="29" spans="1:21" x14ac:dyDescent="0.25">
      <c r="A29" t="s">
        <v>344</v>
      </c>
      <c r="B29">
        <v>3.6863765700000002</v>
      </c>
      <c r="C29">
        <v>-9.8352477999999993E-2</v>
      </c>
      <c r="D29">
        <v>9.5635700000000002E-4</v>
      </c>
      <c r="E29">
        <v>5.8381409999999998E-3</v>
      </c>
      <c r="F29">
        <v>-1.27E-5</v>
      </c>
      <c r="G29">
        <v>-1.3170200000000001E-4</v>
      </c>
      <c r="I29" t="s">
        <v>344</v>
      </c>
      <c r="J29">
        <f>'Energy Use Calculator'!D17</f>
        <v>3.5</v>
      </c>
      <c r="K29">
        <v>-3.437356399</v>
      </c>
      <c r="L29">
        <v>0.136656369</v>
      </c>
      <c r="M29">
        <v>-1.0492310000000001E-3</v>
      </c>
      <c r="N29">
        <v>-7.9378000000000001E-3</v>
      </c>
      <c r="O29">
        <v>1.8543499999999999E-4</v>
      </c>
      <c r="P29">
        <v>-1.4410000000000001E-4</v>
      </c>
      <c r="R29">
        <v>0.15</v>
      </c>
      <c r="U29" t="s">
        <v>375</v>
      </c>
    </row>
    <row r="30" spans="1:21" x14ac:dyDescent="0.25">
      <c r="A30" t="s">
        <v>345</v>
      </c>
      <c r="B30">
        <v>1</v>
      </c>
      <c r="C30">
        <v>0</v>
      </c>
      <c r="D30">
        <v>0</v>
      </c>
      <c r="E30">
        <v>0</v>
      </c>
      <c r="F30">
        <v>0</v>
      </c>
      <c r="G30">
        <v>0</v>
      </c>
      <c r="I30" t="s">
        <v>345</v>
      </c>
      <c r="J30">
        <f>'Energy Use Calculator'!D18</f>
        <v>4.5</v>
      </c>
      <c r="K30">
        <v>1</v>
      </c>
      <c r="L30">
        <v>0</v>
      </c>
      <c r="M30">
        <v>0</v>
      </c>
      <c r="N30">
        <v>0</v>
      </c>
      <c r="O30">
        <v>0</v>
      </c>
      <c r="P30">
        <v>0</v>
      </c>
      <c r="R30">
        <v>0.15</v>
      </c>
      <c r="U30" t="s">
        <v>398</v>
      </c>
    </row>
    <row r="31" spans="1:21" x14ac:dyDescent="0.25">
      <c r="A31" t="s">
        <v>346</v>
      </c>
      <c r="B31">
        <v>1</v>
      </c>
      <c r="C31">
        <v>0</v>
      </c>
      <c r="D31">
        <v>0</v>
      </c>
      <c r="E31">
        <v>0</v>
      </c>
      <c r="F31">
        <v>0</v>
      </c>
      <c r="G31">
        <v>0</v>
      </c>
      <c r="I31" t="s">
        <v>346</v>
      </c>
      <c r="J31">
        <f>'Energy Use Calculator'!D19</f>
        <v>4.7</v>
      </c>
      <c r="K31">
        <v>1</v>
      </c>
      <c r="L31">
        <v>0</v>
      </c>
      <c r="M31">
        <v>0</v>
      </c>
      <c r="N31">
        <v>0</v>
      </c>
      <c r="O31">
        <v>0</v>
      </c>
      <c r="P31">
        <v>0</v>
      </c>
      <c r="R31">
        <v>0.15</v>
      </c>
      <c r="U31" t="s">
        <v>398</v>
      </c>
    </row>
    <row r="32" spans="1:21" x14ac:dyDescent="0.25">
      <c r="A32" t="s">
        <v>347</v>
      </c>
      <c r="B32">
        <v>3.6702707050000001</v>
      </c>
      <c r="C32">
        <v>-9.8652413999999994E-2</v>
      </c>
      <c r="D32">
        <v>9.5590599999999996E-4</v>
      </c>
      <c r="E32">
        <v>6.5524140000000003E-3</v>
      </c>
      <c r="F32">
        <v>-1.56E-5</v>
      </c>
      <c r="G32">
        <v>-1.31877E-4</v>
      </c>
      <c r="I32" t="s">
        <v>347</v>
      </c>
      <c r="J32">
        <f>'Energy Use Calculator'!D20</f>
        <v>3</v>
      </c>
      <c r="K32">
        <v>-3.3026958610000001</v>
      </c>
      <c r="L32">
        <v>0.13787153099999999</v>
      </c>
      <c r="M32">
        <v>-1.0569959999999999E-3</v>
      </c>
      <c r="N32">
        <v>-1.2573945E-2</v>
      </c>
      <c r="O32">
        <v>2.1463799999999999E-4</v>
      </c>
      <c r="P32">
        <v>-1.4505400000000001E-4</v>
      </c>
      <c r="R32">
        <v>0.15</v>
      </c>
      <c r="U32" t="s">
        <v>375</v>
      </c>
    </row>
    <row r="33" spans="1:21" x14ac:dyDescent="0.25">
      <c r="A33" t="s">
        <v>348</v>
      </c>
      <c r="B33">
        <v>3.6702707050000001</v>
      </c>
      <c r="C33">
        <v>-9.8652413999999994E-2</v>
      </c>
      <c r="D33">
        <v>9.5590599999999996E-4</v>
      </c>
      <c r="E33">
        <v>6.5524140000000003E-3</v>
      </c>
      <c r="F33">
        <v>-1.56E-5</v>
      </c>
      <c r="G33">
        <v>-1.31877E-4</v>
      </c>
      <c r="I33" t="s">
        <v>348</v>
      </c>
      <c r="J33">
        <f>'Energy Use Calculator'!D21</f>
        <v>3</v>
      </c>
      <c r="K33">
        <v>-3.3026958610000001</v>
      </c>
      <c r="L33">
        <v>0.13787153099999999</v>
      </c>
      <c r="M33">
        <v>-1.0569959999999999E-3</v>
      </c>
      <c r="N33">
        <v>-1.2573945E-2</v>
      </c>
      <c r="O33">
        <v>2.1463799999999999E-4</v>
      </c>
      <c r="P33">
        <v>-1.4505400000000001E-4</v>
      </c>
      <c r="R33">
        <v>0.15</v>
      </c>
      <c r="U33" t="s">
        <v>375</v>
      </c>
    </row>
    <row r="34" spans="1:21" x14ac:dyDescent="0.25">
      <c r="A34" t="s">
        <v>349</v>
      </c>
      <c r="B34">
        <v>3.6702707050000001</v>
      </c>
      <c r="C34">
        <v>-9.8652413999999994E-2</v>
      </c>
      <c r="D34">
        <v>9.5590599999999996E-4</v>
      </c>
      <c r="E34">
        <v>6.5524140000000003E-3</v>
      </c>
      <c r="F34">
        <v>-1.56E-5</v>
      </c>
      <c r="G34">
        <v>-1.31877E-4</v>
      </c>
      <c r="I34" t="s">
        <v>349</v>
      </c>
      <c r="J34">
        <f>'Energy Use Calculator'!D22</f>
        <v>3</v>
      </c>
      <c r="K34">
        <v>-3.3026958610000001</v>
      </c>
      <c r="L34">
        <v>0.13787153099999999</v>
      </c>
      <c r="M34">
        <v>-1.0569959999999999E-3</v>
      </c>
      <c r="N34">
        <v>-1.2573945E-2</v>
      </c>
      <c r="O34">
        <v>2.1463799999999999E-4</v>
      </c>
      <c r="P34">
        <v>-1.4505400000000001E-4</v>
      </c>
      <c r="R34">
        <v>0.15</v>
      </c>
      <c r="U34" t="s">
        <v>375</v>
      </c>
    </row>
    <row r="35" spans="1:21" x14ac:dyDescent="0.25">
      <c r="A35" t="s">
        <v>350</v>
      </c>
      <c r="B35">
        <v>3.6702707050000001</v>
      </c>
      <c r="C35">
        <v>-9.8652413999999994E-2</v>
      </c>
      <c r="D35">
        <v>9.5590599999999996E-4</v>
      </c>
      <c r="E35">
        <v>6.5524140000000003E-3</v>
      </c>
      <c r="F35">
        <v>-1.56E-5</v>
      </c>
      <c r="G35">
        <v>-1.31877E-4</v>
      </c>
      <c r="I35" t="s">
        <v>350</v>
      </c>
      <c r="K35">
        <v>-3.3026958610000001</v>
      </c>
      <c r="L35">
        <v>0.13787153099999999</v>
      </c>
      <c r="M35">
        <v>-1.0569959999999999E-3</v>
      </c>
      <c r="N35">
        <v>-1.2573945E-2</v>
      </c>
      <c r="O35">
        <v>2.1463799999999999E-4</v>
      </c>
      <c r="P35">
        <v>-1.4505400000000001E-4</v>
      </c>
      <c r="R35">
        <v>0.15</v>
      </c>
      <c r="U35" t="s">
        <v>375</v>
      </c>
    </row>
    <row r="36" spans="1:21" x14ac:dyDescent="0.25">
      <c r="A36" t="s">
        <v>351</v>
      </c>
      <c r="B36">
        <v>3.6702707050000001</v>
      </c>
      <c r="C36">
        <v>-9.8652413999999994E-2</v>
      </c>
      <c r="D36">
        <v>9.5590599999999996E-4</v>
      </c>
      <c r="E36">
        <v>6.5524140000000003E-3</v>
      </c>
      <c r="F36">
        <v>-1.56E-5</v>
      </c>
      <c r="G36">
        <v>-1.31877E-4</v>
      </c>
      <c r="I36" t="s">
        <v>351</v>
      </c>
      <c r="K36">
        <v>-3.3026958610000001</v>
      </c>
      <c r="L36">
        <v>0.13787153099999999</v>
      </c>
      <c r="M36">
        <v>-1.0569959999999999E-3</v>
      </c>
      <c r="N36">
        <v>-1.2573945E-2</v>
      </c>
      <c r="O36">
        <v>2.1463799999999999E-4</v>
      </c>
      <c r="P36">
        <v>-1.4505400000000001E-4</v>
      </c>
      <c r="R36">
        <v>0.15</v>
      </c>
      <c r="U36" t="s">
        <v>375</v>
      </c>
    </row>
    <row r="37" spans="1:21" x14ac:dyDescent="0.25">
      <c r="A37" t="s">
        <v>352</v>
      </c>
      <c r="B37">
        <v>3.6702707050000001</v>
      </c>
      <c r="C37">
        <v>-9.8652413999999994E-2</v>
      </c>
      <c r="D37">
        <v>9.5590599999999996E-4</v>
      </c>
      <c r="E37">
        <v>6.5524140000000003E-3</v>
      </c>
      <c r="F37">
        <v>-1.56E-5</v>
      </c>
      <c r="G37">
        <v>-1.31877E-4</v>
      </c>
      <c r="I37" t="s">
        <v>352</v>
      </c>
      <c r="K37">
        <v>-3.3026958610000001</v>
      </c>
      <c r="L37">
        <v>0.13787153099999999</v>
      </c>
      <c r="M37">
        <v>-1.0569959999999999E-3</v>
      </c>
      <c r="N37">
        <v>-1.2573945E-2</v>
      </c>
      <c r="O37">
        <v>2.1463799999999999E-4</v>
      </c>
      <c r="P37">
        <v>-1.4505400000000001E-4</v>
      </c>
      <c r="R37">
        <v>0.15</v>
      </c>
      <c r="U37" t="s">
        <v>375</v>
      </c>
    </row>
    <row r="38" spans="1:21" x14ac:dyDescent="0.25">
      <c r="A38" t="s">
        <v>353</v>
      </c>
      <c r="B38">
        <v>3.6702707050000001</v>
      </c>
      <c r="C38">
        <v>-9.8652413999999994E-2</v>
      </c>
      <c r="D38">
        <v>9.5590599999999996E-4</v>
      </c>
      <c r="E38">
        <v>6.5524140000000003E-3</v>
      </c>
      <c r="F38">
        <v>-1.56E-5</v>
      </c>
      <c r="G38">
        <v>-1.31877E-4</v>
      </c>
      <c r="I38" t="s">
        <v>353</v>
      </c>
      <c r="K38">
        <v>-3.3026958610000001</v>
      </c>
      <c r="L38">
        <v>0.13787153099999999</v>
      </c>
      <c r="M38">
        <v>-1.0569959999999999E-3</v>
      </c>
      <c r="N38">
        <v>-1.2573945E-2</v>
      </c>
      <c r="O38">
        <v>2.1463799999999999E-4</v>
      </c>
      <c r="P38">
        <v>-1.4505400000000001E-4</v>
      </c>
      <c r="R38">
        <v>0.15</v>
      </c>
      <c r="U38" t="s">
        <v>375</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E9333-6124-4AC8-82FB-3EC267DD34B0}">
  <dimension ref="A1:E52"/>
  <sheetViews>
    <sheetView workbookViewId="0">
      <selection activeCell="D4" sqref="D4:E4"/>
    </sheetView>
  </sheetViews>
  <sheetFormatPr defaultRowHeight="15" x14ac:dyDescent="0.25"/>
  <sheetData>
    <row r="1" spans="1:5" x14ac:dyDescent="0.25">
      <c r="A1" t="s">
        <v>400</v>
      </c>
      <c r="B1" t="s">
        <v>401</v>
      </c>
      <c r="C1" t="s">
        <v>402</v>
      </c>
      <c r="D1" t="s">
        <v>403</v>
      </c>
      <c r="E1" t="s">
        <v>404</v>
      </c>
    </row>
    <row r="2" spans="1:5" x14ac:dyDescent="0.25">
      <c r="A2" t="s">
        <v>405</v>
      </c>
      <c r="B2">
        <v>34.71</v>
      </c>
      <c r="C2">
        <v>11.67</v>
      </c>
      <c r="D2">
        <v>19.010000000000002</v>
      </c>
      <c r="E2">
        <v>16.294374735952701</v>
      </c>
    </row>
    <row r="3" spans="1:5" x14ac:dyDescent="0.25">
      <c r="A3" t="s">
        <v>406</v>
      </c>
      <c r="B3">
        <v>57.46</v>
      </c>
      <c r="C3">
        <v>10.11</v>
      </c>
      <c r="D3">
        <v>20.55</v>
      </c>
      <c r="E3">
        <v>17.989999999999998</v>
      </c>
    </row>
    <row r="4" spans="1:5" x14ac:dyDescent="0.25">
      <c r="A4" t="s">
        <v>407</v>
      </c>
      <c r="B4">
        <v>30.28</v>
      </c>
      <c r="C4">
        <v>8.39</v>
      </c>
      <c r="D4">
        <v>21.7</v>
      </c>
      <c r="E4">
        <v>18.990806481653902</v>
      </c>
    </row>
    <row r="5" spans="1:5" x14ac:dyDescent="0.25">
      <c r="A5" t="s">
        <v>408</v>
      </c>
      <c r="B5">
        <v>28.03</v>
      </c>
      <c r="C5">
        <v>8.36</v>
      </c>
      <c r="D5">
        <v>19.46</v>
      </c>
      <c r="E5">
        <v>16.709720885466801</v>
      </c>
    </row>
    <row r="6" spans="1:5" x14ac:dyDescent="0.25">
      <c r="A6" t="s">
        <v>409</v>
      </c>
      <c r="B6">
        <v>56.21</v>
      </c>
      <c r="C6">
        <v>11.64</v>
      </c>
      <c r="D6">
        <v>22.04</v>
      </c>
      <c r="E6">
        <v>19.3009393364072</v>
      </c>
    </row>
    <row r="7" spans="1:5" x14ac:dyDescent="0.25">
      <c r="A7" t="s">
        <v>410</v>
      </c>
      <c r="B7">
        <v>31.78</v>
      </c>
      <c r="C7">
        <v>7.54</v>
      </c>
      <c r="D7">
        <v>18.98</v>
      </c>
      <c r="E7">
        <v>17.974967647672699</v>
      </c>
    </row>
    <row r="8" spans="1:5" x14ac:dyDescent="0.25">
      <c r="A8" t="s">
        <v>411</v>
      </c>
      <c r="B8">
        <v>48.25</v>
      </c>
      <c r="C8">
        <v>10.35</v>
      </c>
      <c r="D8">
        <v>19.86</v>
      </c>
      <c r="E8">
        <v>19.172994609702499</v>
      </c>
    </row>
    <row r="9" spans="1:5" x14ac:dyDescent="0.25">
      <c r="A9" t="s">
        <v>412</v>
      </c>
      <c r="B9">
        <v>27.8</v>
      </c>
      <c r="C9">
        <v>10.38</v>
      </c>
      <c r="D9">
        <v>19.690000000000001</v>
      </c>
      <c r="E9">
        <v>15.8997579948142</v>
      </c>
    </row>
    <row r="10" spans="1:5" x14ac:dyDescent="0.25">
      <c r="A10" t="s">
        <v>413</v>
      </c>
      <c r="B10">
        <v>38.090000000000003</v>
      </c>
      <c r="C10">
        <v>12.49</v>
      </c>
      <c r="D10">
        <v>20.87</v>
      </c>
      <c r="E10">
        <v>16.809999999999999</v>
      </c>
    </row>
    <row r="11" spans="1:5" x14ac:dyDescent="0.25">
      <c r="A11" t="s">
        <v>414</v>
      </c>
      <c r="B11">
        <v>27.86</v>
      </c>
      <c r="C11">
        <v>11.73</v>
      </c>
      <c r="D11">
        <v>20.86</v>
      </c>
      <c r="E11">
        <v>16.178014760147601</v>
      </c>
    </row>
    <row r="12" spans="1:5" x14ac:dyDescent="0.25">
      <c r="A12" t="s">
        <v>415</v>
      </c>
      <c r="B12">
        <v>31.11</v>
      </c>
      <c r="C12">
        <v>8.36</v>
      </c>
      <c r="D12">
        <v>20.46</v>
      </c>
      <c r="E12">
        <v>15.9057112242164</v>
      </c>
    </row>
    <row r="13" spans="1:5" x14ac:dyDescent="0.25">
      <c r="A13" t="s">
        <v>416</v>
      </c>
      <c r="B13">
        <v>90.5</v>
      </c>
      <c r="C13">
        <v>37.590000000000003</v>
      </c>
      <c r="D13">
        <v>21.37</v>
      </c>
      <c r="E13">
        <v>18.71</v>
      </c>
    </row>
    <row r="14" spans="1:5" x14ac:dyDescent="0.25">
      <c r="A14" t="s">
        <v>417</v>
      </c>
      <c r="B14">
        <v>23.13</v>
      </c>
      <c r="C14">
        <v>5.78</v>
      </c>
      <c r="D14">
        <v>19.55</v>
      </c>
      <c r="E14">
        <v>20.612523659306</v>
      </c>
    </row>
    <row r="15" spans="1:5" x14ac:dyDescent="0.25">
      <c r="A15" t="s">
        <v>418</v>
      </c>
      <c r="B15">
        <v>28.29</v>
      </c>
      <c r="C15">
        <v>8.81</v>
      </c>
      <c r="D15">
        <v>18.309999999999999</v>
      </c>
      <c r="E15">
        <v>16.953848831427099</v>
      </c>
    </row>
    <row r="16" spans="1:5" x14ac:dyDescent="0.25">
      <c r="A16" t="s">
        <v>419</v>
      </c>
      <c r="B16">
        <v>33.93</v>
      </c>
      <c r="C16">
        <v>7.37</v>
      </c>
      <c r="D16">
        <v>18.440000000000001</v>
      </c>
      <c r="E16">
        <v>17.1151841014387</v>
      </c>
    </row>
    <row r="17" spans="1:5" x14ac:dyDescent="0.25">
      <c r="A17" t="s">
        <v>420</v>
      </c>
      <c r="B17">
        <v>29.81</v>
      </c>
      <c r="C17">
        <v>7.92</v>
      </c>
      <c r="D17">
        <v>18.27</v>
      </c>
      <c r="E17">
        <v>16.897973909498599</v>
      </c>
    </row>
    <row r="18" spans="1:5" x14ac:dyDescent="0.25">
      <c r="A18" t="s">
        <v>421</v>
      </c>
      <c r="B18">
        <v>30.82</v>
      </c>
      <c r="C18">
        <v>8.77</v>
      </c>
      <c r="D18">
        <v>18.350000000000001</v>
      </c>
      <c r="E18">
        <v>16.976731757451201</v>
      </c>
    </row>
    <row r="19" spans="1:5" x14ac:dyDescent="0.25">
      <c r="A19" t="s">
        <v>422</v>
      </c>
      <c r="B19">
        <v>31.5</v>
      </c>
      <c r="C19">
        <v>9.1300000000000008</v>
      </c>
      <c r="D19">
        <v>18.27</v>
      </c>
      <c r="E19">
        <v>16.962065154159401</v>
      </c>
    </row>
    <row r="20" spans="1:5" x14ac:dyDescent="0.25">
      <c r="A20" t="s">
        <v>423</v>
      </c>
      <c r="B20">
        <v>29.99</v>
      </c>
      <c r="C20">
        <v>9.67</v>
      </c>
      <c r="D20">
        <v>19.09</v>
      </c>
      <c r="E20">
        <v>16.379579639691201</v>
      </c>
    </row>
    <row r="21" spans="1:5" x14ac:dyDescent="0.25">
      <c r="A21" t="s">
        <v>424</v>
      </c>
      <c r="B21">
        <v>37.81</v>
      </c>
      <c r="C21">
        <v>12.26</v>
      </c>
      <c r="D21">
        <v>19.7</v>
      </c>
      <c r="E21">
        <v>19.054977754237299</v>
      </c>
    </row>
    <row r="22" spans="1:5" x14ac:dyDescent="0.25">
      <c r="A22" t="s">
        <v>425</v>
      </c>
      <c r="B22">
        <v>30.06</v>
      </c>
      <c r="C22">
        <v>11.53</v>
      </c>
      <c r="D22">
        <v>20.87</v>
      </c>
      <c r="E22">
        <v>16.833784876667998</v>
      </c>
    </row>
    <row r="23" spans="1:5" x14ac:dyDescent="0.25">
      <c r="A23" t="s">
        <v>426</v>
      </c>
      <c r="B23">
        <v>49.79</v>
      </c>
      <c r="C23">
        <v>11.7</v>
      </c>
      <c r="D23">
        <v>19.84</v>
      </c>
      <c r="E23">
        <v>19.210722278738601</v>
      </c>
    </row>
    <row r="24" spans="1:5" x14ac:dyDescent="0.25">
      <c r="A24" t="s">
        <v>427</v>
      </c>
      <c r="B24">
        <v>36.07</v>
      </c>
      <c r="C24">
        <v>7.43</v>
      </c>
      <c r="D24">
        <v>18.27</v>
      </c>
      <c r="E24">
        <v>16.922450551109801</v>
      </c>
    </row>
    <row r="25" spans="1:5" x14ac:dyDescent="0.25">
      <c r="A25" t="s">
        <v>428</v>
      </c>
      <c r="B25">
        <v>32.880000000000003</v>
      </c>
      <c r="C25">
        <v>7.39</v>
      </c>
      <c r="D25">
        <v>18.420000000000002</v>
      </c>
      <c r="E25">
        <v>17.428937708565101</v>
      </c>
    </row>
    <row r="26" spans="1:5" x14ac:dyDescent="0.25">
      <c r="A26" t="s">
        <v>429</v>
      </c>
      <c r="B26">
        <v>31.69</v>
      </c>
      <c r="C26">
        <v>9.68</v>
      </c>
      <c r="D26">
        <v>19.559999999999999</v>
      </c>
      <c r="E26">
        <v>16.776157989228</v>
      </c>
    </row>
    <row r="27" spans="1:5" x14ac:dyDescent="0.25">
      <c r="A27" t="s">
        <v>430</v>
      </c>
      <c r="B27">
        <v>26.87</v>
      </c>
      <c r="C27">
        <v>7.54</v>
      </c>
      <c r="D27">
        <v>17.96</v>
      </c>
      <c r="E27">
        <v>16.619922420481</v>
      </c>
    </row>
    <row r="28" spans="1:5" x14ac:dyDescent="0.25">
      <c r="A28" t="s">
        <v>431</v>
      </c>
      <c r="B28">
        <v>30.89</v>
      </c>
      <c r="C28">
        <v>8.2200000000000006</v>
      </c>
      <c r="D28">
        <v>18.45</v>
      </c>
      <c r="E28">
        <v>17.46</v>
      </c>
    </row>
    <row r="29" spans="1:5" x14ac:dyDescent="0.25">
      <c r="A29" t="s">
        <v>432</v>
      </c>
      <c r="B29">
        <v>25.81</v>
      </c>
      <c r="C29">
        <v>6.29</v>
      </c>
      <c r="D29">
        <v>18.18</v>
      </c>
      <c r="E29">
        <v>16.7530495626822</v>
      </c>
    </row>
    <row r="30" spans="1:5" x14ac:dyDescent="0.25">
      <c r="A30" t="s">
        <v>433</v>
      </c>
      <c r="B30">
        <v>22.76</v>
      </c>
      <c r="C30">
        <v>6.33</v>
      </c>
      <c r="D30">
        <v>21.95</v>
      </c>
      <c r="E30">
        <v>19.2301061375173</v>
      </c>
    </row>
    <row r="31" spans="1:5" x14ac:dyDescent="0.25">
      <c r="A31" t="s">
        <v>434</v>
      </c>
      <c r="B31">
        <v>47.27</v>
      </c>
      <c r="C31">
        <v>12.2</v>
      </c>
      <c r="D31">
        <v>18.68</v>
      </c>
      <c r="E31">
        <v>17.409117696581902</v>
      </c>
    </row>
    <row r="32" spans="1:5" x14ac:dyDescent="0.25">
      <c r="A32" t="s">
        <v>435</v>
      </c>
      <c r="B32">
        <v>37.19</v>
      </c>
      <c r="C32">
        <v>9.75</v>
      </c>
      <c r="D32">
        <v>21</v>
      </c>
      <c r="E32">
        <v>16.924308634772501</v>
      </c>
    </row>
    <row r="33" spans="1:5" x14ac:dyDescent="0.25">
      <c r="A33" t="s">
        <v>436</v>
      </c>
      <c r="B33">
        <v>31.66</v>
      </c>
      <c r="C33">
        <v>7.11</v>
      </c>
      <c r="D33">
        <v>19.21</v>
      </c>
      <c r="E33">
        <v>16.4850791258478</v>
      </c>
    </row>
    <row r="34" spans="1:5" x14ac:dyDescent="0.25">
      <c r="A34" t="s">
        <v>437</v>
      </c>
      <c r="B34">
        <v>47.11</v>
      </c>
      <c r="C34">
        <v>7.66</v>
      </c>
      <c r="D34">
        <v>20.48</v>
      </c>
      <c r="E34">
        <v>16.927325915290702</v>
      </c>
    </row>
    <row r="35" spans="1:5" x14ac:dyDescent="0.25">
      <c r="A35" t="s">
        <v>438</v>
      </c>
      <c r="B35">
        <v>24.9</v>
      </c>
      <c r="C35">
        <v>9.5500000000000007</v>
      </c>
      <c r="D35">
        <v>20.61</v>
      </c>
      <c r="E35">
        <v>16.026890838206601</v>
      </c>
    </row>
    <row r="36" spans="1:5" x14ac:dyDescent="0.25">
      <c r="A36" t="s">
        <v>439</v>
      </c>
      <c r="B36">
        <v>26.87</v>
      </c>
      <c r="C36">
        <v>6.72</v>
      </c>
      <c r="D36">
        <v>18.100000000000001</v>
      </c>
      <c r="E36">
        <v>16.7359229828851</v>
      </c>
    </row>
    <row r="37" spans="1:5" x14ac:dyDescent="0.25">
      <c r="A37" t="s">
        <v>440</v>
      </c>
      <c r="B37">
        <v>28.57</v>
      </c>
      <c r="C37">
        <v>6.18</v>
      </c>
      <c r="D37">
        <v>18.22</v>
      </c>
      <c r="E37">
        <v>16.8746715512885</v>
      </c>
    </row>
    <row r="38" spans="1:5" x14ac:dyDescent="0.25">
      <c r="A38" t="s">
        <v>441</v>
      </c>
      <c r="B38">
        <v>25.49</v>
      </c>
      <c r="C38">
        <v>7.74</v>
      </c>
      <c r="D38">
        <v>18.010000000000002</v>
      </c>
      <c r="E38">
        <v>16.653254048583001</v>
      </c>
    </row>
    <row r="39" spans="1:5" x14ac:dyDescent="0.25">
      <c r="A39" t="s">
        <v>442</v>
      </c>
      <c r="B39">
        <v>26.69</v>
      </c>
      <c r="C39">
        <v>8.42</v>
      </c>
      <c r="D39">
        <v>20.55</v>
      </c>
      <c r="E39">
        <v>18.00661937576</v>
      </c>
    </row>
    <row r="40" spans="1:5" x14ac:dyDescent="0.25">
      <c r="A40" t="s">
        <v>443</v>
      </c>
      <c r="B40">
        <v>26.11</v>
      </c>
      <c r="C40">
        <v>9.23</v>
      </c>
      <c r="D40">
        <v>20.87</v>
      </c>
      <c r="E40">
        <v>16.928850968865699</v>
      </c>
    </row>
    <row r="41" spans="1:5" x14ac:dyDescent="0.25">
      <c r="A41" t="s">
        <v>444</v>
      </c>
      <c r="B41">
        <v>45.45</v>
      </c>
      <c r="C41">
        <v>12.83</v>
      </c>
      <c r="D41">
        <v>19.98</v>
      </c>
      <c r="E41">
        <v>19.371525608427199</v>
      </c>
    </row>
    <row r="42" spans="1:5" x14ac:dyDescent="0.25">
      <c r="A42" t="s">
        <v>445</v>
      </c>
      <c r="B42">
        <v>31.28</v>
      </c>
      <c r="C42">
        <v>9.59</v>
      </c>
      <c r="D42">
        <v>20.86</v>
      </c>
      <c r="E42">
        <v>16.079399936163401</v>
      </c>
    </row>
    <row r="43" spans="1:5" x14ac:dyDescent="0.25">
      <c r="A43" t="s">
        <v>446</v>
      </c>
      <c r="B43">
        <v>29.75</v>
      </c>
      <c r="C43">
        <v>7.24</v>
      </c>
      <c r="D43">
        <v>18.010000000000002</v>
      </c>
      <c r="E43">
        <v>16.459333333333301</v>
      </c>
    </row>
    <row r="44" spans="1:5" x14ac:dyDescent="0.25">
      <c r="A44" t="s">
        <v>447</v>
      </c>
      <c r="B44">
        <v>31.86</v>
      </c>
      <c r="C44">
        <v>8.75</v>
      </c>
      <c r="D44">
        <v>18.440000000000001</v>
      </c>
      <c r="E44">
        <v>17.0745474180247</v>
      </c>
    </row>
    <row r="45" spans="1:5" x14ac:dyDescent="0.25">
      <c r="A45" t="s">
        <v>448</v>
      </c>
      <c r="B45">
        <v>25.57</v>
      </c>
      <c r="C45">
        <v>8.31</v>
      </c>
      <c r="D45">
        <v>19.420000000000002</v>
      </c>
      <c r="E45">
        <v>16.665386350817801</v>
      </c>
    </row>
    <row r="46" spans="1:5" x14ac:dyDescent="0.25">
      <c r="A46" t="s">
        <v>449</v>
      </c>
      <c r="B46">
        <v>23.83</v>
      </c>
      <c r="C46">
        <v>7.04</v>
      </c>
      <c r="D46">
        <v>19.57</v>
      </c>
      <c r="E46">
        <v>18.5334601832276</v>
      </c>
    </row>
    <row r="47" spans="1:5" x14ac:dyDescent="0.25">
      <c r="A47" t="s">
        <v>450</v>
      </c>
      <c r="B47">
        <v>48.63</v>
      </c>
      <c r="C47">
        <v>6.24</v>
      </c>
      <c r="D47">
        <v>19.8</v>
      </c>
      <c r="E47">
        <v>19.106531259003201</v>
      </c>
    </row>
    <row r="48" spans="1:5" x14ac:dyDescent="0.25">
      <c r="A48" t="s">
        <v>451</v>
      </c>
      <c r="B48">
        <v>22.83</v>
      </c>
      <c r="C48">
        <v>8.7899999999999991</v>
      </c>
      <c r="D48">
        <v>20.72</v>
      </c>
      <c r="E48">
        <v>16.5597595653682</v>
      </c>
    </row>
    <row r="49" spans="1:5" x14ac:dyDescent="0.25">
      <c r="A49" t="s">
        <v>452</v>
      </c>
      <c r="B49">
        <v>26.8</v>
      </c>
      <c r="C49">
        <v>8.67</v>
      </c>
      <c r="D49">
        <v>21.88</v>
      </c>
      <c r="E49">
        <v>17.4715327184892</v>
      </c>
    </row>
    <row r="50" spans="1:5" x14ac:dyDescent="0.25">
      <c r="A50" t="s">
        <v>453</v>
      </c>
      <c r="B50">
        <v>27.83</v>
      </c>
      <c r="C50">
        <v>7.83</v>
      </c>
      <c r="D50">
        <v>20.86</v>
      </c>
      <c r="E50">
        <v>16.222297968397299</v>
      </c>
    </row>
    <row r="51" spans="1:5" x14ac:dyDescent="0.25">
      <c r="A51" t="s">
        <v>454</v>
      </c>
      <c r="B51">
        <v>32.1</v>
      </c>
      <c r="C51">
        <v>7.51</v>
      </c>
      <c r="D51">
        <v>18.100000000000001</v>
      </c>
      <c r="E51">
        <v>16.964671052631601</v>
      </c>
    </row>
    <row r="52" spans="1:5" x14ac:dyDescent="0.25">
      <c r="A52" t="s">
        <v>455</v>
      </c>
      <c r="B52">
        <v>28.36</v>
      </c>
      <c r="C52">
        <v>7.24</v>
      </c>
      <c r="D52">
        <v>19.18</v>
      </c>
      <c r="E52">
        <v>18.1629728059333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01E72-C066-4E1F-9994-75D5FD38DC94}">
  <dimension ref="A1:B52"/>
  <sheetViews>
    <sheetView workbookViewId="0">
      <selection activeCell="D4" sqref="D4:E4"/>
    </sheetView>
  </sheetViews>
  <sheetFormatPr defaultRowHeight="15" x14ac:dyDescent="0.25"/>
  <sheetData>
    <row r="1" spans="1:2" x14ac:dyDescent="0.25">
      <c r="A1" t="s">
        <v>400</v>
      </c>
      <c r="B1" t="s">
        <v>401</v>
      </c>
    </row>
    <row r="2" spans="1:2" x14ac:dyDescent="0.25">
      <c r="A2" t="s">
        <v>405</v>
      </c>
      <c r="B2">
        <v>224.2</v>
      </c>
    </row>
    <row r="3" spans="1:2" x14ac:dyDescent="0.25">
      <c r="A3" t="s">
        <v>406</v>
      </c>
      <c r="B3">
        <v>347.58</v>
      </c>
    </row>
    <row r="4" spans="1:2" x14ac:dyDescent="0.25">
      <c r="A4" t="s">
        <v>407</v>
      </c>
      <c r="B4">
        <v>203.39</v>
      </c>
    </row>
    <row r="5" spans="1:2" x14ac:dyDescent="0.25">
      <c r="A5" t="s">
        <v>408</v>
      </c>
      <c r="B5">
        <v>312.12</v>
      </c>
    </row>
    <row r="6" spans="1:2" x14ac:dyDescent="0.25">
      <c r="A6" t="s">
        <v>409</v>
      </c>
      <c r="B6">
        <v>147.41</v>
      </c>
    </row>
    <row r="7" spans="1:2" x14ac:dyDescent="0.25">
      <c r="A7" t="s">
        <v>410</v>
      </c>
      <c r="B7">
        <v>353.15</v>
      </c>
    </row>
    <row r="8" spans="1:2" x14ac:dyDescent="0.25">
      <c r="A8" t="s">
        <v>411</v>
      </c>
      <c r="B8">
        <v>160.02000000000001</v>
      </c>
    </row>
    <row r="9" spans="1:2" x14ac:dyDescent="0.25">
      <c r="A9" t="s">
        <v>412</v>
      </c>
      <c r="B9">
        <v>368.98</v>
      </c>
    </row>
    <row r="10" spans="1:2" x14ac:dyDescent="0.25">
      <c r="A10" t="s">
        <v>413</v>
      </c>
      <c r="B10">
        <v>342.89</v>
      </c>
    </row>
    <row r="11" spans="1:2" x14ac:dyDescent="0.25">
      <c r="A11" t="s">
        <v>414</v>
      </c>
      <c r="B11">
        <v>252.04</v>
      </c>
    </row>
    <row r="12" spans="1:2" x14ac:dyDescent="0.25">
      <c r="A12" t="s">
        <v>415</v>
      </c>
      <c r="B12">
        <v>226.25</v>
      </c>
    </row>
    <row r="13" spans="1:2" x14ac:dyDescent="0.25">
      <c r="A13" t="s">
        <v>416</v>
      </c>
      <c r="B13">
        <v>451.33</v>
      </c>
    </row>
    <row r="14" spans="1:2" x14ac:dyDescent="0.25">
      <c r="A14" t="s">
        <v>417</v>
      </c>
      <c r="B14">
        <v>98.47</v>
      </c>
    </row>
    <row r="15" spans="1:2" x14ac:dyDescent="0.25">
      <c r="A15" t="s">
        <v>418</v>
      </c>
      <c r="B15">
        <v>203.1</v>
      </c>
    </row>
    <row r="16" spans="1:2" x14ac:dyDescent="0.25">
      <c r="A16" t="s">
        <v>419</v>
      </c>
      <c r="B16">
        <v>482.4</v>
      </c>
    </row>
    <row r="17" spans="1:2" x14ac:dyDescent="0.25">
      <c r="A17" t="s">
        <v>420</v>
      </c>
      <c r="B17">
        <v>277.54000000000002</v>
      </c>
    </row>
    <row r="18" spans="1:2" x14ac:dyDescent="0.25">
      <c r="A18" t="s">
        <v>421</v>
      </c>
      <c r="B18">
        <v>259.37</v>
      </c>
    </row>
    <row r="19" spans="1:2" x14ac:dyDescent="0.25">
      <c r="A19" t="s">
        <v>422</v>
      </c>
      <c r="B19">
        <v>517.86</v>
      </c>
    </row>
    <row r="20" spans="1:2" x14ac:dyDescent="0.25">
      <c r="A20" t="s">
        <v>423</v>
      </c>
      <c r="B20">
        <v>299.81</v>
      </c>
    </row>
    <row r="21" spans="1:2" x14ac:dyDescent="0.25">
      <c r="A21" t="s">
        <v>424</v>
      </c>
      <c r="B21">
        <v>135.11000000000001</v>
      </c>
    </row>
    <row r="22" spans="1:2" x14ac:dyDescent="0.25">
      <c r="A22" t="s">
        <v>425</v>
      </c>
      <c r="B22">
        <v>203.1</v>
      </c>
    </row>
    <row r="23" spans="1:2" x14ac:dyDescent="0.25">
      <c r="A23" t="s">
        <v>426</v>
      </c>
      <c r="B23">
        <v>277.54000000000002</v>
      </c>
    </row>
    <row r="24" spans="1:2" x14ac:dyDescent="0.25">
      <c r="A24" t="s">
        <v>427</v>
      </c>
      <c r="B24">
        <v>307.14</v>
      </c>
    </row>
    <row r="25" spans="1:2" x14ac:dyDescent="0.25">
      <c r="A25" t="s">
        <v>428</v>
      </c>
      <c r="B25">
        <v>252.33</v>
      </c>
    </row>
    <row r="26" spans="1:2" x14ac:dyDescent="0.25">
      <c r="A26" t="s">
        <v>429</v>
      </c>
      <c r="B26">
        <v>244.13</v>
      </c>
    </row>
    <row r="27" spans="1:2" x14ac:dyDescent="0.25">
      <c r="A27" t="s">
        <v>430</v>
      </c>
      <c r="B27">
        <v>499.98</v>
      </c>
    </row>
    <row r="28" spans="1:2" x14ac:dyDescent="0.25">
      <c r="A28" t="s">
        <v>431</v>
      </c>
      <c r="B28">
        <v>330.29</v>
      </c>
    </row>
    <row r="29" spans="1:2" x14ac:dyDescent="0.25">
      <c r="A29" t="s">
        <v>432</v>
      </c>
      <c r="B29">
        <v>361.36</v>
      </c>
    </row>
    <row r="30" spans="1:2" x14ac:dyDescent="0.25">
      <c r="A30" t="s">
        <v>433</v>
      </c>
      <c r="B30">
        <v>214.53</v>
      </c>
    </row>
    <row r="31" spans="1:2" x14ac:dyDescent="0.25">
      <c r="A31" t="s">
        <v>434</v>
      </c>
      <c r="B31">
        <v>84.7</v>
      </c>
    </row>
    <row r="32" spans="1:2" x14ac:dyDescent="0.25">
      <c r="A32" t="s">
        <v>435</v>
      </c>
      <c r="B32">
        <v>155.33000000000001</v>
      </c>
    </row>
    <row r="33" spans="1:2" x14ac:dyDescent="0.25">
      <c r="A33" t="s">
        <v>436</v>
      </c>
      <c r="B33">
        <v>315.05</v>
      </c>
    </row>
    <row r="34" spans="1:2" x14ac:dyDescent="0.25">
      <c r="A34" t="s">
        <v>437</v>
      </c>
      <c r="B34">
        <v>146.24</v>
      </c>
    </row>
    <row r="35" spans="1:2" x14ac:dyDescent="0.25">
      <c r="A35" t="s">
        <v>438</v>
      </c>
      <c r="B35">
        <v>204.56</v>
      </c>
    </row>
    <row r="36" spans="1:2" x14ac:dyDescent="0.25">
      <c r="A36" t="s">
        <v>439</v>
      </c>
      <c r="B36">
        <v>413.52</v>
      </c>
    </row>
    <row r="37" spans="1:2" x14ac:dyDescent="0.25">
      <c r="A37" t="s">
        <v>440</v>
      </c>
      <c r="B37">
        <v>353.15</v>
      </c>
    </row>
    <row r="38" spans="1:2" x14ac:dyDescent="0.25">
      <c r="A38" t="s">
        <v>441</v>
      </c>
      <c r="B38">
        <v>222.15</v>
      </c>
    </row>
    <row r="39" spans="1:2" x14ac:dyDescent="0.25">
      <c r="A39" t="s">
        <v>442</v>
      </c>
      <c r="B39">
        <v>92.02</v>
      </c>
    </row>
    <row r="40" spans="1:2" x14ac:dyDescent="0.25">
      <c r="A40" t="s">
        <v>443</v>
      </c>
      <c r="B40">
        <v>213.65</v>
      </c>
    </row>
    <row r="41" spans="1:2" x14ac:dyDescent="0.25">
      <c r="A41" t="s">
        <v>444</v>
      </c>
      <c r="B41">
        <v>246.18</v>
      </c>
    </row>
    <row r="42" spans="1:2" x14ac:dyDescent="0.25">
      <c r="A42" t="s">
        <v>445</v>
      </c>
      <c r="B42">
        <v>165</v>
      </c>
    </row>
    <row r="43" spans="1:2" x14ac:dyDescent="0.25">
      <c r="A43" t="s">
        <v>446</v>
      </c>
      <c r="B43">
        <v>93.78</v>
      </c>
    </row>
    <row r="44" spans="1:2" x14ac:dyDescent="0.25">
      <c r="A44" t="s">
        <v>447</v>
      </c>
      <c r="B44">
        <v>220.98</v>
      </c>
    </row>
    <row r="45" spans="1:2" x14ac:dyDescent="0.25">
      <c r="A45" t="s">
        <v>448</v>
      </c>
      <c r="B45">
        <v>275.77999999999997</v>
      </c>
    </row>
    <row r="46" spans="1:2" x14ac:dyDescent="0.25">
      <c r="A46" t="s">
        <v>449</v>
      </c>
      <c r="B46">
        <v>450.16</v>
      </c>
    </row>
    <row r="47" spans="1:2" x14ac:dyDescent="0.25">
      <c r="A47" t="s">
        <v>450</v>
      </c>
      <c r="B47">
        <v>3.22</v>
      </c>
    </row>
    <row r="48" spans="1:2" x14ac:dyDescent="0.25">
      <c r="A48" t="s">
        <v>451</v>
      </c>
      <c r="B48">
        <v>190.2</v>
      </c>
    </row>
    <row r="49" spans="1:2" x14ac:dyDescent="0.25">
      <c r="A49" t="s">
        <v>452</v>
      </c>
      <c r="B49">
        <v>64.180000000000007</v>
      </c>
    </row>
    <row r="50" spans="1:2" x14ac:dyDescent="0.25">
      <c r="A50" t="s">
        <v>453</v>
      </c>
      <c r="B50">
        <v>566.51</v>
      </c>
    </row>
    <row r="51" spans="1:2" x14ac:dyDescent="0.25">
      <c r="A51" t="s">
        <v>454</v>
      </c>
      <c r="B51">
        <v>365.17</v>
      </c>
    </row>
    <row r="52" spans="1:2" x14ac:dyDescent="0.25">
      <c r="A52" t="s">
        <v>455</v>
      </c>
      <c r="B52">
        <v>544.53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1E61D-F128-421F-9B7F-6591F67DB20A}">
  <dimension ref="A1:B333"/>
  <sheetViews>
    <sheetView workbookViewId="0">
      <selection activeCell="D4" sqref="D4:E4"/>
    </sheetView>
  </sheetViews>
  <sheetFormatPr defaultColWidth="8.85546875" defaultRowHeight="15" x14ac:dyDescent="0.25"/>
  <sheetData>
    <row r="1" spans="1:2" x14ac:dyDescent="0.25">
      <c r="A1" t="s">
        <v>0</v>
      </c>
      <c r="B1" t="s">
        <v>333</v>
      </c>
    </row>
    <row r="2" spans="1:2" x14ac:dyDescent="0.25">
      <c r="A2" t="s">
        <v>3</v>
      </c>
      <c r="B2" t="s">
        <v>388</v>
      </c>
    </row>
    <row r="3" spans="1:2" x14ac:dyDescent="0.25">
      <c r="A3" t="s">
        <v>1</v>
      </c>
      <c r="B3" t="s">
        <v>334</v>
      </c>
    </row>
    <row r="4" spans="1:2" x14ac:dyDescent="0.25">
      <c r="A4" t="s">
        <v>4</v>
      </c>
    </row>
    <row r="5" spans="1:2" x14ac:dyDescent="0.25">
      <c r="A5" t="s">
        <v>2</v>
      </c>
    </row>
    <row r="6" spans="1:2" x14ac:dyDescent="0.25">
      <c r="A6" t="s">
        <v>5</v>
      </c>
    </row>
    <row r="7" spans="1:2" x14ac:dyDescent="0.25">
      <c r="A7" t="s">
        <v>6</v>
      </c>
    </row>
    <row r="8" spans="1:2" x14ac:dyDescent="0.25">
      <c r="A8" t="s">
        <v>17</v>
      </c>
    </row>
    <row r="9" spans="1:2" x14ac:dyDescent="0.25">
      <c r="A9" t="s">
        <v>10</v>
      </c>
    </row>
    <row r="10" spans="1:2" x14ac:dyDescent="0.25">
      <c r="A10" t="s">
        <v>11</v>
      </c>
    </row>
    <row r="11" spans="1:2" x14ac:dyDescent="0.25">
      <c r="A11" t="s">
        <v>12</v>
      </c>
    </row>
    <row r="12" spans="1:2" x14ac:dyDescent="0.25">
      <c r="A12" t="s">
        <v>18</v>
      </c>
    </row>
    <row r="13" spans="1:2" x14ac:dyDescent="0.25">
      <c r="A13" t="s">
        <v>9</v>
      </c>
    </row>
    <row r="14" spans="1:2" x14ac:dyDescent="0.25">
      <c r="A14" t="s">
        <v>14</v>
      </c>
    </row>
    <row r="15" spans="1:2" x14ac:dyDescent="0.25">
      <c r="A15" t="s">
        <v>7</v>
      </c>
    </row>
    <row r="16" spans="1:2" x14ac:dyDescent="0.25">
      <c r="A16" t="s">
        <v>13</v>
      </c>
    </row>
    <row r="17" spans="1:1" x14ac:dyDescent="0.25">
      <c r="A17" t="s">
        <v>16</v>
      </c>
    </row>
    <row r="18" spans="1:1" x14ac:dyDescent="0.25">
      <c r="A18" t="s">
        <v>15</v>
      </c>
    </row>
    <row r="19" spans="1:1" x14ac:dyDescent="0.25">
      <c r="A19" t="s">
        <v>8</v>
      </c>
    </row>
    <row r="20" spans="1:1" x14ac:dyDescent="0.25">
      <c r="A20" t="s">
        <v>28</v>
      </c>
    </row>
    <row r="21" spans="1:1" x14ac:dyDescent="0.25">
      <c r="A21" t="s">
        <v>72</v>
      </c>
    </row>
    <row r="22" spans="1:1" x14ac:dyDescent="0.25">
      <c r="A22" t="s">
        <v>27</v>
      </c>
    </row>
    <row r="23" spans="1:1" x14ac:dyDescent="0.25">
      <c r="A23" t="s">
        <v>71</v>
      </c>
    </row>
    <row r="24" spans="1:1" x14ac:dyDescent="0.25">
      <c r="A24" t="s">
        <v>86</v>
      </c>
    </row>
    <row r="25" spans="1:1" x14ac:dyDescent="0.25">
      <c r="A25" t="s">
        <v>74</v>
      </c>
    </row>
    <row r="26" spans="1:1" x14ac:dyDescent="0.25">
      <c r="A26" t="s">
        <v>90</v>
      </c>
    </row>
    <row r="27" spans="1:1" x14ac:dyDescent="0.25">
      <c r="A27" t="s">
        <v>33</v>
      </c>
    </row>
    <row r="28" spans="1:1" x14ac:dyDescent="0.25">
      <c r="A28" t="s">
        <v>65</v>
      </c>
    </row>
    <row r="29" spans="1:1" x14ac:dyDescent="0.25">
      <c r="A29" t="s">
        <v>69</v>
      </c>
    </row>
    <row r="30" spans="1:1" x14ac:dyDescent="0.25">
      <c r="A30" t="s">
        <v>52</v>
      </c>
    </row>
    <row r="31" spans="1:1" x14ac:dyDescent="0.25">
      <c r="A31" t="s">
        <v>80</v>
      </c>
    </row>
    <row r="32" spans="1:1" x14ac:dyDescent="0.25">
      <c r="A32" t="s">
        <v>93</v>
      </c>
    </row>
    <row r="33" spans="1:1" x14ac:dyDescent="0.25">
      <c r="A33" t="s">
        <v>78</v>
      </c>
    </row>
    <row r="34" spans="1:1" x14ac:dyDescent="0.25">
      <c r="A34" t="s">
        <v>85</v>
      </c>
    </row>
    <row r="35" spans="1:1" x14ac:dyDescent="0.25">
      <c r="A35" t="s">
        <v>83</v>
      </c>
    </row>
    <row r="36" spans="1:1" x14ac:dyDescent="0.25">
      <c r="A36" t="s">
        <v>44</v>
      </c>
    </row>
    <row r="37" spans="1:1" x14ac:dyDescent="0.25">
      <c r="A37" t="s">
        <v>56</v>
      </c>
    </row>
    <row r="38" spans="1:1" x14ac:dyDescent="0.25">
      <c r="A38" t="s">
        <v>70</v>
      </c>
    </row>
    <row r="39" spans="1:1" x14ac:dyDescent="0.25">
      <c r="A39" t="s">
        <v>38</v>
      </c>
    </row>
    <row r="40" spans="1:1" x14ac:dyDescent="0.25">
      <c r="A40" t="s">
        <v>34</v>
      </c>
    </row>
    <row r="41" spans="1:1" x14ac:dyDescent="0.25">
      <c r="A41" t="s">
        <v>23</v>
      </c>
    </row>
    <row r="42" spans="1:1" x14ac:dyDescent="0.25">
      <c r="A42" t="s">
        <v>60</v>
      </c>
    </row>
    <row r="43" spans="1:1" x14ac:dyDescent="0.25">
      <c r="A43" t="s">
        <v>48</v>
      </c>
    </row>
    <row r="44" spans="1:1" x14ac:dyDescent="0.25">
      <c r="A44" t="s">
        <v>42</v>
      </c>
    </row>
    <row r="45" spans="1:1" x14ac:dyDescent="0.25">
      <c r="A45" t="s">
        <v>53</v>
      </c>
    </row>
    <row r="46" spans="1:1" x14ac:dyDescent="0.25">
      <c r="A46" t="s">
        <v>92</v>
      </c>
    </row>
    <row r="47" spans="1:1" x14ac:dyDescent="0.25">
      <c r="A47" t="s">
        <v>41</v>
      </c>
    </row>
    <row r="48" spans="1:1" x14ac:dyDescent="0.25">
      <c r="A48" t="s">
        <v>87</v>
      </c>
    </row>
    <row r="49" spans="1:1" x14ac:dyDescent="0.25">
      <c r="A49" t="s">
        <v>31</v>
      </c>
    </row>
    <row r="50" spans="1:1" x14ac:dyDescent="0.25">
      <c r="A50" t="s">
        <v>82</v>
      </c>
    </row>
    <row r="51" spans="1:1" x14ac:dyDescent="0.25">
      <c r="A51" t="s">
        <v>49</v>
      </c>
    </row>
    <row r="52" spans="1:1" x14ac:dyDescent="0.25">
      <c r="A52" t="s">
        <v>25</v>
      </c>
    </row>
    <row r="53" spans="1:1" x14ac:dyDescent="0.25">
      <c r="A53" t="s">
        <v>19</v>
      </c>
    </row>
    <row r="54" spans="1:1" x14ac:dyDescent="0.25">
      <c r="A54" t="s">
        <v>81</v>
      </c>
    </row>
    <row r="55" spans="1:1" x14ac:dyDescent="0.25">
      <c r="A55" t="s">
        <v>37</v>
      </c>
    </row>
    <row r="56" spans="1:1" x14ac:dyDescent="0.25">
      <c r="A56" t="s">
        <v>39</v>
      </c>
    </row>
    <row r="57" spans="1:1" x14ac:dyDescent="0.25">
      <c r="A57" t="s">
        <v>75</v>
      </c>
    </row>
    <row r="58" spans="1:1" x14ac:dyDescent="0.25">
      <c r="A58" t="s">
        <v>26</v>
      </c>
    </row>
    <row r="59" spans="1:1" x14ac:dyDescent="0.25">
      <c r="A59" t="s">
        <v>47</v>
      </c>
    </row>
    <row r="60" spans="1:1" x14ac:dyDescent="0.25">
      <c r="A60" t="s">
        <v>43</v>
      </c>
    </row>
    <row r="61" spans="1:1" x14ac:dyDescent="0.25">
      <c r="A61" t="s">
        <v>62</v>
      </c>
    </row>
    <row r="62" spans="1:1" x14ac:dyDescent="0.25">
      <c r="A62" t="s">
        <v>40</v>
      </c>
    </row>
    <row r="63" spans="1:1" x14ac:dyDescent="0.25">
      <c r="A63" t="s">
        <v>50</v>
      </c>
    </row>
    <row r="64" spans="1:1" x14ac:dyDescent="0.25">
      <c r="A64" t="s">
        <v>63</v>
      </c>
    </row>
    <row r="65" spans="1:1" x14ac:dyDescent="0.25">
      <c r="A65" t="s">
        <v>57</v>
      </c>
    </row>
    <row r="66" spans="1:1" x14ac:dyDescent="0.25">
      <c r="A66" t="s">
        <v>46</v>
      </c>
    </row>
    <row r="67" spans="1:1" x14ac:dyDescent="0.25">
      <c r="A67" t="s">
        <v>88</v>
      </c>
    </row>
    <row r="68" spans="1:1" x14ac:dyDescent="0.25">
      <c r="A68" t="s">
        <v>73</v>
      </c>
    </row>
    <row r="69" spans="1:1" x14ac:dyDescent="0.25">
      <c r="A69" t="s">
        <v>30</v>
      </c>
    </row>
    <row r="70" spans="1:1" x14ac:dyDescent="0.25">
      <c r="A70" t="s">
        <v>54</v>
      </c>
    </row>
    <row r="71" spans="1:1" x14ac:dyDescent="0.25">
      <c r="A71" t="s">
        <v>24</v>
      </c>
    </row>
    <row r="72" spans="1:1" x14ac:dyDescent="0.25">
      <c r="A72" t="s">
        <v>51</v>
      </c>
    </row>
    <row r="73" spans="1:1" x14ac:dyDescent="0.25">
      <c r="A73" t="s">
        <v>36</v>
      </c>
    </row>
    <row r="74" spans="1:1" x14ac:dyDescent="0.25">
      <c r="A74" t="s">
        <v>20</v>
      </c>
    </row>
    <row r="75" spans="1:1" x14ac:dyDescent="0.25">
      <c r="A75" t="s">
        <v>22</v>
      </c>
    </row>
    <row r="76" spans="1:1" x14ac:dyDescent="0.25">
      <c r="A76" t="s">
        <v>21</v>
      </c>
    </row>
    <row r="77" spans="1:1" x14ac:dyDescent="0.25">
      <c r="A77" t="s">
        <v>91</v>
      </c>
    </row>
    <row r="78" spans="1:1" x14ac:dyDescent="0.25">
      <c r="A78" t="s">
        <v>32</v>
      </c>
    </row>
    <row r="79" spans="1:1" x14ac:dyDescent="0.25">
      <c r="A79" t="s">
        <v>64</v>
      </c>
    </row>
    <row r="80" spans="1:1" x14ac:dyDescent="0.25">
      <c r="A80" t="s">
        <v>35</v>
      </c>
    </row>
    <row r="81" spans="1:1" x14ac:dyDescent="0.25">
      <c r="A81" t="s">
        <v>77</v>
      </c>
    </row>
    <row r="82" spans="1:1" x14ac:dyDescent="0.25">
      <c r="A82" t="s">
        <v>45</v>
      </c>
    </row>
    <row r="83" spans="1:1" x14ac:dyDescent="0.25">
      <c r="A83" t="s">
        <v>66</v>
      </c>
    </row>
    <row r="84" spans="1:1" x14ac:dyDescent="0.25">
      <c r="A84" t="s">
        <v>29</v>
      </c>
    </row>
    <row r="85" spans="1:1" x14ac:dyDescent="0.25">
      <c r="A85" t="s">
        <v>55</v>
      </c>
    </row>
    <row r="86" spans="1:1" x14ac:dyDescent="0.25">
      <c r="A86" t="s">
        <v>76</v>
      </c>
    </row>
    <row r="87" spans="1:1" x14ac:dyDescent="0.25">
      <c r="A87" t="s">
        <v>67</v>
      </c>
    </row>
    <row r="88" spans="1:1" x14ac:dyDescent="0.25">
      <c r="A88" t="s">
        <v>59</v>
      </c>
    </row>
    <row r="89" spans="1:1" x14ac:dyDescent="0.25">
      <c r="A89" t="s">
        <v>89</v>
      </c>
    </row>
    <row r="90" spans="1:1" x14ac:dyDescent="0.25">
      <c r="A90" t="s">
        <v>68</v>
      </c>
    </row>
    <row r="91" spans="1:1" x14ac:dyDescent="0.25">
      <c r="A91" t="s">
        <v>79</v>
      </c>
    </row>
    <row r="92" spans="1:1" x14ac:dyDescent="0.25">
      <c r="A92" t="s">
        <v>61</v>
      </c>
    </row>
    <row r="93" spans="1:1" x14ac:dyDescent="0.25">
      <c r="A93" t="s">
        <v>58</v>
      </c>
    </row>
    <row r="94" spans="1:1" x14ac:dyDescent="0.25">
      <c r="A94" t="s">
        <v>84</v>
      </c>
    </row>
    <row r="95" spans="1:1" x14ac:dyDescent="0.25">
      <c r="A95" t="s">
        <v>100</v>
      </c>
    </row>
    <row r="96" spans="1:1" x14ac:dyDescent="0.25">
      <c r="A96" t="s">
        <v>96</v>
      </c>
    </row>
    <row r="97" spans="1:1" x14ac:dyDescent="0.25">
      <c r="A97" t="s">
        <v>105</v>
      </c>
    </row>
    <row r="98" spans="1:1" x14ac:dyDescent="0.25">
      <c r="A98" t="s">
        <v>104</v>
      </c>
    </row>
    <row r="99" spans="1:1" x14ac:dyDescent="0.25">
      <c r="A99" t="s">
        <v>95</v>
      </c>
    </row>
    <row r="100" spans="1:1" x14ac:dyDescent="0.25">
      <c r="A100" t="s">
        <v>94</v>
      </c>
    </row>
    <row r="101" spans="1:1" x14ac:dyDescent="0.25">
      <c r="A101" t="s">
        <v>97</v>
      </c>
    </row>
    <row r="102" spans="1:1" x14ac:dyDescent="0.25">
      <c r="A102" t="s">
        <v>103</v>
      </c>
    </row>
    <row r="103" spans="1:1" x14ac:dyDescent="0.25">
      <c r="A103" t="s">
        <v>98</v>
      </c>
    </row>
    <row r="104" spans="1:1" x14ac:dyDescent="0.25">
      <c r="A104" t="s">
        <v>102</v>
      </c>
    </row>
    <row r="105" spans="1:1" x14ac:dyDescent="0.25">
      <c r="A105" t="s">
        <v>99</v>
      </c>
    </row>
    <row r="106" spans="1:1" x14ac:dyDescent="0.25">
      <c r="A106" t="s">
        <v>101</v>
      </c>
    </row>
    <row r="107" spans="1:1" x14ac:dyDescent="0.25">
      <c r="A107" t="s">
        <v>106</v>
      </c>
    </row>
    <row r="108" spans="1:1" x14ac:dyDescent="0.25">
      <c r="A108" t="s">
        <v>109</v>
      </c>
    </row>
    <row r="109" spans="1:1" x14ac:dyDescent="0.25">
      <c r="A109" t="s">
        <v>107</v>
      </c>
    </row>
    <row r="110" spans="1:1" x14ac:dyDescent="0.25">
      <c r="A110" t="s">
        <v>108</v>
      </c>
    </row>
    <row r="111" spans="1:1" x14ac:dyDescent="0.25">
      <c r="A111" t="s">
        <v>110</v>
      </c>
    </row>
    <row r="112" spans="1:1" x14ac:dyDescent="0.25">
      <c r="A112" t="s">
        <v>111</v>
      </c>
    </row>
    <row r="113" spans="1:1" x14ac:dyDescent="0.25">
      <c r="A113" t="s">
        <v>119</v>
      </c>
    </row>
    <row r="114" spans="1:1" x14ac:dyDescent="0.25">
      <c r="A114" t="s">
        <v>130</v>
      </c>
    </row>
    <row r="115" spans="1:1" x14ac:dyDescent="0.25">
      <c r="A115" t="s">
        <v>126</v>
      </c>
    </row>
    <row r="116" spans="1:1" x14ac:dyDescent="0.25">
      <c r="A116" t="s">
        <v>133</v>
      </c>
    </row>
    <row r="117" spans="1:1" x14ac:dyDescent="0.25">
      <c r="A117" t="s">
        <v>121</v>
      </c>
    </row>
    <row r="118" spans="1:1" x14ac:dyDescent="0.25">
      <c r="A118" t="s">
        <v>124</v>
      </c>
    </row>
    <row r="119" spans="1:1" x14ac:dyDescent="0.25">
      <c r="A119" t="s">
        <v>118</v>
      </c>
    </row>
    <row r="120" spans="1:1" x14ac:dyDescent="0.25">
      <c r="A120" t="s">
        <v>123</v>
      </c>
    </row>
    <row r="121" spans="1:1" x14ac:dyDescent="0.25">
      <c r="A121" t="s">
        <v>112</v>
      </c>
    </row>
    <row r="122" spans="1:1" x14ac:dyDescent="0.25">
      <c r="A122" t="s">
        <v>129</v>
      </c>
    </row>
    <row r="123" spans="1:1" x14ac:dyDescent="0.25">
      <c r="A123" t="s">
        <v>113</v>
      </c>
    </row>
    <row r="124" spans="1:1" x14ac:dyDescent="0.25">
      <c r="A124" t="s">
        <v>132</v>
      </c>
    </row>
    <row r="125" spans="1:1" x14ac:dyDescent="0.25">
      <c r="A125" t="s">
        <v>125</v>
      </c>
    </row>
    <row r="126" spans="1:1" x14ac:dyDescent="0.25">
      <c r="A126" t="s">
        <v>115</v>
      </c>
    </row>
    <row r="127" spans="1:1" x14ac:dyDescent="0.25">
      <c r="A127" t="s">
        <v>127</v>
      </c>
    </row>
    <row r="128" spans="1:1" x14ac:dyDescent="0.25">
      <c r="A128" t="s">
        <v>122</v>
      </c>
    </row>
    <row r="129" spans="1:1" x14ac:dyDescent="0.25">
      <c r="A129" t="s">
        <v>131</v>
      </c>
    </row>
    <row r="130" spans="1:1" x14ac:dyDescent="0.25">
      <c r="A130" t="s">
        <v>117</v>
      </c>
    </row>
    <row r="131" spans="1:1" x14ac:dyDescent="0.25">
      <c r="A131" t="s">
        <v>116</v>
      </c>
    </row>
    <row r="132" spans="1:1" x14ac:dyDescent="0.25">
      <c r="A132" t="s">
        <v>120</v>
      </c>
    </row>
    <row r="133" spans="1:1" x14ac:dyDescent="0.25">
      <c r="A133" t="s">
        <v>114</v>
      </c>
    </row>
    <row r="134" spans="1:1" x14ac:dyDescent="0.25">
      <c r="A134" t="s">
        <v>128</v>
      </c>
    </row>
    <row r="135" spans="1:1" x14ac:dyDescent="0.25">
      <c r="A135" t="s">
        <v>139</v>
      </c>
    </row>
    <row r="136" spans="1:1" x14ac:dyDescent="0.25">
      <c r="A136" t="s">
        <v>134</v>
      </c>
    </row>
    <row r="137" spans="1:1" x14ac:dyDescent="0.25">
      <c r="A137" t="s">
        <v>136</v>
      </c>
    </row>
    <row r="138" spans="1:1" x14ac:dyDescent="0.25">
      <c r="A138" t="s">
        <v>135</v>
      </c>
    </row>
    <row r="139" spans="1:1" x14ac:dyDescent="0.25">
      <c r="A139" t="s">
        <v>137</v>
      </c>
    </row>
    <row r="140" spans="1:1" x14ac:dyDescent="0.25">
      <c r="A140" t="s">
        <v>141</v>
      </c>
    </row>
    <row r="141" spans="1:1" x14ac:dyDescent="0.25">
      <c r="A141" t="s">
        <v>138</v>
      </c>
    </row>
    <row r="142" spans="1:1" x14ac:dyDescent="0.25">
      <c r="A142" t="s">
        <v>140</v>
      </c>
    </row>
    <row r="143" spans="1:1" x14ac:dyDescent="0.25">
      <c r="A143" t="s">
        <v>142</v>
      </c>
    </row>
    <row r="144" spans="1:1" x14ac:dyDescent="0.25">
      <c r="A144" t="s">
        <v>144</v>
      </c>
    </row>
    <row r="145" spans="1:1" x14ac:dyDescent="0.25">
      <c r="A145" t="s">
        <v>145</v>
      </c>
    </row>
    <row r="146" spans="1:1" x14ac:dyDescent="0.25">
      <c r="A146" t="s">
        <v>143</v>
      </c>
    </row>
    <row r="147" spans="1:1" x14ac:dyDescent="0.25">
      <c r="A147" t="s">
        <v>146</v>
      </c>
    </row>
    <row r="148" spans="1:1" x14ac:dyDescent="0.25">
      <c r="A148" t="s">
        <v>147</v>
      </c>
    </row>
    <row r="149" spans="1:1" x14ac:dyDescent="0.25">
      <c r="A149" t="s">
        <v>148</v>
      </c>
    </row>
    <row r="150" spans="1:1" x14ac:dyDescent="0.25">
      <c r="A150" t="s">
        <v>150</v>
      </c>
    </row>
    <row r="151" spans="1:1" x14ac:dyDescent="0.25">
      <c r="A151" t="s">
        <v>149</v>
      </c>
    </row>
    <row r="152" spans="1:1" x14ac:dyDescent="0.25">
      <c r="A152" t="s">
        <v>155</v>
      </c>
    </row>
    <row r="153" spans="1:1" x14ac:dyDescent="0.25">
      <c r="A153" t="s">
        <v>151</v>
      </c>
    </row>
    <row r="154" spans="1:1" x14ac:dyDescent="0.25">
      <c r="A154" t="s">
        <v>152</v>
      </c>
    </row>
    <row r="155" spans="1:1" x14ac:dyDescent="0.25">
      <c r="A155" t="s">
        <v>156</v>
      </c>
    </row>
    <row r="156" spans="1:1" x14ac:dyDescent="0.25">
      <c r="A156" t="s">
        <v>153</v>
      </c>
    </row>
    <row r="157" spans="1:1" x14ac:dyDescent="0.25">
      <c r="A157" t="s">
        <v>154</v>
      </c>
    </row>
    <row r="158" spans="1:1" x14ac:dyDescent="0.25">
      <c r="A158" t="s">
        <v>162</v>
      </c>
    </row>
    <row r="159" spans="1:1" x14ac:dyDescent="0.25">
      <c r="A159" t="s">
        <v>159</v>
      </c>
    </row>
    <row r="160" spans="1:1" x14ac:dyDescent="0.25">
      <c r="A160" t="s">
        <v>161</v>
      </c>
    </row>
    <row r="161" spans="1:1" x14ac:dyDescent="0.25">
      <c r="A161" t="s">
        <v>158</v>
      </c>
    </row>
    <row r="162" spans="1:1" x14ac:dyDescent="0.25">
      <c r="A162" t="s">
        <v>157</v>
      </c>
    </row>
    <row r="163" spans="1:1" x14ac:dyDescent="0.25">
      <c r="A163" t="s">
        <v>160</v>
      </c>
    </row>
    <row r="164" spans="1:1" x14ac:dyDescent="0.25">
      <c r="A164" t="s">
        <v>165</v>
      </c>
    </row>
    <row r="165" spans="1:1" x14ac:dyDescent="0.25">
      <c r="A165" t="s">
        <v>166</v>
      </c>
    </row>
    <row r="166" spans="1:1" x14ac:dyDescent="0.25">
      <c r="A166" t="s">
        <v>164</v>
      </c>
    </row>
    <row r="167" spans="1:1" x14ac:dyDescent="0.25">
      <c r="A167" t="s">
        <v>167</v>
      </c>
    </row>
    <row r="168" spans="1:1" x14ac:dyDescent="0.25">
      <c r="A168" t="s">
        <v>163</v>
      </c>
    </row>
    <row r="169" spans="1:1" x14ac:dyDescent="0.25">
      <c r="A169" t="s">
        <v>169</v>
      </c>
    </row>
    <row r="170" spans="1:1" x14ac:dyDescent="0.25">
      <c r="A170" t="s">
        <v>168</v>
      </c>
    </row>
    <row r="171" spans="1:1" x14ac:dyDescent="0.25">
      <c r="A171" t="s">
        <v>171</v>
      </c>
    </row>
    <row r="172" spans="1:1" x14ac:dyDescent="0.25">
      <c r="A172" t="s">
        <v>173</v>
      </c>
    </row>
    <row r="173" spans="1:1" x14ac:dyDescent="0.25">
      <c r="A173" t="s">
        <v>170</v>
      </c>
    </row>
    <row r="174" spans="1:1" x14ac:dyDescent="0.25">
      <c r="A174" t="s">
        <v>172</v>
      </c>
    </row>
    <row r="175" spans="1:1" x14ac:dyDescent="0.25">
      <c r="A175" t="s">
        <v>174</v>
      </c>
    </row>
    <row r="176" spans="1:1" x14ac:dyDescent="0.25">
      <c r="A176" t="s">
        <v>179</v>
      </c>
    </row>
    <row r="177" spans="1:1" x14ac:dyDescent="0.25">
      <c r="A177" t="s">
        <v>177</v>
      </c>
    </row>
    <row r="178" spans="1:1" x14ac:dyDescent="0.25">
      <c r="A178" t="s">
        <v>178</v>
      </c>
    </row>
    <row r="179" spans="1:1" x14ac:dyDescent="0.25">
      <c r="A179" t="s">
        <v>181</v>
      </c>
    </row>
    <row r="180" spans="1:1" x14ac:dyDescent="0.25">
      <c r="A180" t="s">
        <v>182</v>
      </c>
    </row>
    <row r="181" spans="1:1" x14ac:dyDescent="0.25">
      <c r="A181" t="s">
        <v>180</v>
      </c>
    </row>
    <row r="182" spans="1:1" x14ac:dyDescent="0.25">
      <c r="A182" t="s">
        <v>176</v>
      </c>
    </row>
    <row r="183" spans="1:1" x14ac:dyDescent="0.25">
      <c r="A183" t="s">
        <v>175</v>
      </c>
    </row>
    <row r="184" spans="1:1" x14ac:dyDescent="0.25">
      <c r="A184" t="s">
        <v>183</v>
      </c>
    </row>
    <row r="185" spans="1:1" x14ac:dyDescent="0.25">
      <c r="A185" t="s">
        <v>188</v>
      </c>
    </row>
    <row r="186" spans="1:1" x14ac:dyDescent="0.25">
      <c r="A186" t="s">
        <v>190</v>
      </c>
    </row>
    <row r="187" spans="1:1" x14ac:dyDescent="0.25">
      <c r="A187" t="s">
        <v>184</v>
      </c>
    </row>
    <row r="188" spans="1:1" x14ac:dyDescent="0.25">
      <c r="A188" t="s">
        <v>185</v>
      </c>
    </row>
    <row r="189" spans="1:1" x14ac:dyDescent="0.25">
      <c r="A189" t="s">
        <v>189</v>
      </c>
    </row>
    <row r="190" spans="1:1" x14ac:dyDescent="0.25">
      <c r="A190" t="s">
        <v>187</v>
      </c>
    </row>
    <row r="191" spans="1:1" x14ac:dyDescent="0.25">
      <c r="A191" t="s">
        <v>186</v>
      </c>
    </row>
    <row r="192" spans="1:1" x14ac:dyDescent="0.25">
      <c r="A192" t="s">
        <v>191</v>
      </c>
    </row>
    <row r="193" spans="1:1" x14ac:dyDescent="0.25">
      <c r="A193" t="s">
        <v>193</v>
      </c>
    </row>
    <row r="194" spans="1:1" x14ac:dyDescent="0.25">
      <c r="A194" t="s">
        <v>192</v>
      </c>
    </row>
    <row r="195" spans="1:1" x14ac:dyDescent="0.25">
      <c r="A195" t="s">
        <v>197</v>
      </c>
    </row>
    <row r="196" spans="1:1" x14ac:dyDescent="0.25">
      <c r="A196" t="s">
        <v>198</v>
      </c>
    </row>
    <row r="197" spans="1:1" x14ac:dyDescent="0.25">
      <c r="A197" t="s">
        <v>194</v>
      </c>
    </row>
    <row r="198" spans="1:1" x14ac:dyDescent="0.25">
      <c r="A198" t="s">
        <v>199</v>
      </c>
    </row>
    <row r="199" spans="1:1" x14ac:dyDescent="0.25">
      <c r="A199" t="s">
        <v>196</v>
      </c>
    </row>
    <row r="200" spans="1:1" x14ac:dyDescent="0.25">
      <c r="A200" t="s">
        <v>195</v>
      </c>
    </row>
    <row r="201" spans="1:1" x14ac:dyDescent="0.25">
      <c r="A201" t="s">
        <v>200</v>
      </c>
    </row>
    <row r="202" spans="1:1" x14ac:dyDescent="0.25">
      <c r="A202" t="s">
        <v>201</v>
      </c>
    </row>
    <row r="203" spans="1:1" x14ac:dyDescent="0.25">
      <c r="A203" t="s">
        <v>208</v>
      </c>
    </row>
    <row r="204" spans="1:1" x14ac:dyDescent="0.25">
      <c r="A204" t="s">
        <v>202</v>
      </c>
    </row>
    <row r="205" spans="1:1" x14ac:dyDescent="0.25">
      <c r="A205" t="s">
        <v>211</v>
      </c>
    </row>
    <row r="206" spans="1:1" x14ac:dyDescent="0.25">
      <c r="A206" t="s">
        <v>205</v>
      </c>
    </row>
    <row r="207" spans="1:1" x14ac:dyDescent="0.25">
      <c r="A207" t="s">
        <v>207</v>
      </c>
    </row>
    <row r="208" spans="1:1" x14ac:dyDescent="0.25">
      <c r="A208" t="s">
        <v>204</v>
      </c>
    </row>
    <row r="209" spans="1:1" x14ac:dyDescent="0.25">
      <c r="A209" t="s">
        <v>210</v>
      </c>
    </row>
    <row r="210" spans="1:1" x14ac:dyDescent="0.25">
      <c r="A210" t="s">
        <v>203</v>
      </c>
    </row>
    <row r="211" spans="1:1" x14ac:dyDescent="0.25">
      <c r="A211" t="s">
        <v>209</v>
      </c>
    </row>
    <row r="212" spans="1:1" x14ac:dyDescent="0.25">
      <c r="A212" t="s">
        <v>206</v>
      </c>
    </row>
    <row r="213" spans="1:1" x14ac:dyDescent="0.25">
      <c r="A213" t="s">
        <v>212</v>
      </c>
    </row>
    <row r="214" spans="1:1" x14ac:dyDescent="0.25">
      <c r="A214" t="s">
        <v>214</v>
      </c>
    </row>
    <row r="215" spans="1:1" x14ac:dyDescent="0.25">
      <c r="A215" t="s">
        <v>213</v>
      </c>
    </row>
    <row r="216" spans="1:1" x14ac:dyDescent="0.25">
      <c r="A216" t="s">
        <v>215</v>
      </c>
    </row>
    <row r="217" spans="1:1" x14ac:dyDescent="0.25">
      <c r="A217" t="s">
        <v>221</v>
      </c>
    </row>
    <row r="218" spans="1:1" x14ac:dyDescent="0.25">
      <c r="A218" t="s">
        <v>220</v>
      </c>
    </row>
    <row r="219" spans="1:1" x14ac:dyDescent="0.25">
      <c r="A219" t="s">
        <v>217</v>
      </c>
    </row>
    <row r="220" spans="1:1" x14ac:dyDescent="0.25">
      <c r="A220" t="s">
        <v>219</v>
      </c>
    </row>
    <row r="221" spans="1:1" x14ac:dyDescent="0.25">
      <c r="A221" t="s">
        <v>216</v>
      </c>
    </row>
    <row r="222" spans="1:1" x14ac:dyDescent="0.25">
      <c r="A222" t="s">
        <v>218</v>
      </c>
    </row>
    <row r="223" spans="1:1" x14ac:dyDescent="0.25">
      <c r="A223" t="s">
        <v>222</v>
      </c>
    </row>
    <row r="224" spans="1:1" x14ac:dyDescent="0.25">
      <c r="A224" t="s">
        <v>223</v>
      </c>
    </row>
    <row r="225" spans="1:1" x14ac:dyDescent="0.25">
      <c r="A225" t="s">
        <v>224</v>
      </c>
    </row>
    <row r="226" spans="1:1" x14ac:dyDescent="0.25">
      <c r="A226" t="s">
        <v>225</v>
      </c>
    </row>
    <row r="227" spans="1:1" x14ac:dyDescent="0.25">
      <c r="A227" t="s">
        <v>227</v>
      </c>
    </row>
    <row r="228" spans="1:1" x14ac:dyDescent="0.25">
      <c r="A228" t="s">
        <v>226</v>
      </c>
    </row>
    <row r="229" spans="1:1" x14ac:dyDescent="0.25">
      <c r="A229" t="s">
        <v>228</v>
      </c>
    </row>
    <row r="230" spans="1:1" x14ac:dyDescent="0.25">
      <c r="A230" t="s">
        <v>229</v>
      </c>
    </row>
    <row r="231" spans="1:1" x14ac:dyDescent="0.25">
      <c r="A231" t="s">
        <v>230</v>
      </c>
    </row>
    <row r="232" spans="1:1" x14ac:dyDescent="0.25">
      <c r="A232" t="s">
        <v>236</v>
      </c>
    </row>
    <row r="233" spans="1:1" x14ac:dyDescent="0.25">
      <c r="A233" t="s">
        <v>232</v>
      </c>
    </row>
    <row r="234" spans="1:1" x14ac:dyDescent="0.25">
      <c r="A234" t="s">
        <v>231</v>
      </c>
    </row>
    <row r="235" spans="1:1" x14ac:dyDescent="0.25">
      <c r="A235" t="s">
        <v>233</v>
      </c>
    </row>
    <row r="236" spans="1:1" x14ac:dyDescent="0.25">
      <c r="A236" t="s">
        <v>235</v>
      </c>
    </row>
    <row r="237" spans="1:1" x14ac:dyDescent="0.25">
      <c r="A237" t="s">
        <v>234</v>
      </c>
    </row>
    <row r="238" spans="1:1" x14ac:dyDescent="0.25">
      <c r="A238" t="s">
        <v>241</v>
      </c>
    </row>
    <row r="239" spans="1:1" x14ac:dyDescent="0.25">
      <c r="A239" t="s">
        <v>239</v>
      </c>
    </row>
    <row r="240" spans="1:1" x14ac:dyDescent="0.25">
      <c r="A240" t="s">
        <v>238</v>
      </c>
    </row>
    <row r="241" spans="1:1" x14ac:dyDescent="0.25">
      <c r="A241" t="s">
        <v>237</v>
      </c>
    </row>
    <row r="242" spans="1:1" x14ac:dyDescent="0.25">
      <c r="A242" t="s">
        <v>242</v>
      </c>
    </row>
    <row r="243" spans="1:1" x14ac:dyDescent="0.25">
      <c r="A243" t="s">
        <v>240</v>
      </c>
    </row>
    <row r="244" spans="1:1" x14ac:dyDescent="0.25">
      <c r="A244" t="s">
        <v>246</v>
      </c>
    </row>
    <row r="245" spans="1:1" x14ac:dyDescent="0.25">
      <c r="A245" t="s">
        <v>245</v>
      </c>
    </row>
    <row r="246" spans="1:1" x14ac:dyDescent="0.25">
      <c r="A246" t="s">
        <v>243</v>
      </c>
    </row>
    <row r="247" spans="1:1" x14ac:dyDescent="0.25">
      <c r="A247" t="s">
        <v>244</v>
      </c>
    </row>
    <row r="248" spans="1:1" x14ac:dyDescent="0.25">
      <c r="A248" t="s">
        <v>252</v>
      </c>
    </row>
    <row r="249" spans="1:1" x14ac:dyDescent="0.25">
      <c r="A249" t="s">
        <v>248</v>
      </c>
    </row>
    <row r="250" spans="1:1" x14ac:dyDescent="0.25">
      <c r="A250" t="s">
        <v>250</v>
      </c>
    </row>
    <row r="251" spans="1:1" x14ac:dyDescent="0.25">
      <c r="A251" t="s">
        <v>251</v>
      </c>
    </row>
    <row r="252" spans="1:1" x14ac:dyDescent="0.25">
      <c r="A252" t="s">
        <v>247</v>
      </c>
    </row>
    <row r="253" spans="1:1" x14ac:dyDescent="0.25">
      <c r="A253" t="s">
        <v>249</v>
      </c>
    </row>
    <row r="254" spans="1:1" x14ac:dyDescent="0.25">
      <c r="A254" t="s">
        <v>255</v>
      </c>
    </row>
    <row r="255" spans="1:1" x14ac:dyDescent="0.25">
      <c r="A255" t="s">
        <v>253</v>
      </c>
    </row>
    <row r="256" spans="1:1" x14ac:dyDescent="0.25">
      <c r="A256" t="s">
        <v>254</v>
      </c>
    </row>
    <row r="257" spans="1:1" x14ac:dyDescent="0.25">
      <c r="A257" t="s">
        <v>256</v>
      </c>
    </row>
    <row r="258" spans="1:1" x14ac:dyDescent="0.25">
      <c r="A258" t="s">
        <v>257</v>
      </c>
    </row>
    <row r="259" spans="1:1" x14ac:dyDescent="0.25">
      <c r="A259" t="s">
        <v>258</v>
      </c>
    </row>
    <row r="260" spans="1:1" x14ac:dyDescent="0.25">
      <c r="A260" t="s">
        <v>259</v>
      </c>
    </row>
    <row r="261" spans="1:1" x14ac:dyDescent="0.25">
      <c r="A261" t="s">
        <v>260</v>
      </c>
    </row>
    <row r="262" spans="1:1" x14ac:dyDescent="0.25">
      <c r="A262" t="s">
        <v>264</v>
      </c>
    </row>
    <row r="263" spans="1:1" x14ac:dyDescent="0.25">
      <c r="A263" t="s">
        <v>265</v>
      </c>
    </row>
    <row r="264" spans="1:1" x14ac:dyDescent="0.25">
      <c r="A264" t="s">
        <v>263</v>
      </c>
    </row>
    <row r="265" spans="1:1" x14ac:dyDescent="0.25">
      <c r="A265" t="s">
        <v>262</v>
      </c>
    </row>
    <row r="266" spans="1:1" x14ac:dyDescent="0.25">
      <c r="A266" t="s">
        <v>266</v>
      </c>
    </row>
    <row r="267" spans="1:1" x14ac:dyDescent="0.25">
      <c r="A267" t="s">
        <v>261</v>
      </c>
    </row>
    <row r="268" spans="1:1" x14ac:dyDescent="0.25">
      <c r="A268" t="s">
        <v>294</v>
      </c>
    </row>
    <row r="269" spans="1:1" x14ac:dyDescent="0.25">
      <c r="A269" t="s">
        <v>302</v>
      </c>
    </row>
    <row r="270" spans="1:1" x14ac:dyDescent="0.25">
      <c r="A270" t="s">
        <v>283</v>
      </c>
    </row>
    <row r="271" spans="1:1" x14ac:dyDescent="0.25">
      <c r="A271" t="s">
        <v>273</v>
      </c>
    </row>
    <row r="272" spans="1:1" x14ac:dyDescent="0.25">
      <c r="A272" t="s">
        <v>270</v>
      </c>
    </row>
    <row r="273" spans="1:1" x14ac:dyDescent="0.25">
      <c r="A273" t="s">
        <v>301</v>
      </c>
    </row>
    <row r="274" spans="1:1" x14ac:dyDescent="0.25">
      <c r="A274" t="s">
        <v>284</v>
      </c>
    </row>
    <row r="275" spans="1:1" x14ac:dyDescent="0.25">
      <c r="A275" t="s">
        <v>292</v>
      </c>
    </row>
    <row r="276" spans="1:1" x14ac:dyDescent="0.25">
      <c r="A276" t="s">
        <v>297</v>
      </c>
    </row>
    <row r="277" spans="1:1" x14ac:dyDescent="0.25">
      <c r="A277" t="s">
        <v>308</v>
      </c>
    </row>
    <row r="278" spans="1:1" x14ac:dyDescent="0.25">
      <c r="A278" t="s">
        <v>274</v>
      </c>
    </row>
    <row r="279" spans="1:1" x14ac:dyDescent="0.25">
      <c r="A279" t="s">
        <v>269</v>
      </c>
    </row>
    <row r="280" spans="1:1" x14ac:dyDescent="0.25">
      <c r="A280" t="s">
        <v>286</v>
      </c>
    </row>
    <row r="281" spans="1:1" x14ac:dyDescent="0.25">
      <c r="A281" t="s">
        <v>306</v>
      </c>
    </row>
    <row r="282" spans="1:1" x14ac:dyDescent="0.25">
      <c r="A282" t="s">
        <v>272</v>
      </c>
    </row>
    <row r="283" spans="1:1" x14ac:dyDescent="0.25">
      <c r="A283" t="s">
        <v>271</v>
      </c>
    </row>
    <row r="284" spans="1:1" x14ac:dyDescent="0.25">
      <c r="A284" t="s">
        <v>280</v>
      </c>
    </row>
    <row r="285" spans="1:1" x14ac:dyDescent="0.25">
      <c r="A285" t="s">
        <v>279</v>
      </c>
    </row>
    <row r="286" spans="1:1" x14ac:dyDescent="0.25">
      <c r="A286" t="s">
        <v>282</v>
      </c>
    </row>
    <row r="287" spans="1:1" x14ac:dyDescent="0.25">
      <c r="A287" t="s">
        <v>267</v>
      </c>
    </row>
    <row r="288" spans="1:1" x14ac:dyDescent="0.25">
      <c r="A288" t="s">
        <v>278</v>
      </c>
    </row>
    <row r="289" spans="1:1" x14ac:dyDescent="0.25">
      <c r="A289" t="s">
        <v>285</v>
      </c>
    </row>
    <row r="290" spans="1:1" x14ac:dyDescent="0.25">
      <c r="A290" t="s">
        <v>277</v>
      </c>
    </row>
    <row r="291" spans="1:1" x14ac:dyDescent="0.25">
      <c r="A291" t="s">
        <v>299</v>
      </c>
    </row>
    <row r="292" spans="1:1" x14ac:dyDescent="0.25">
      <c r="A292" t="s">
        <v>293</v>
      </c>
    </row>
    <row r="293" spans="1:1" x14ac:dyDescent="0.25">
      <c r="A293" t="s">
        <v>276</v>
      </c>
    </row>
    <row r="294" spans="1:1" x14ac:dyDescent="0.25">
      <c r="A294" t="s">
        <v>289</v>
      </c>
    </row>
    <row r="295" spans="1:1" x14ac:dyDescent="0.25">
      <c r="A295" t="s">
        <v>281</v>
      </c>
    </row>
    <row r="296" spans="1:1" x14ac:dyDescent="0.25">
      <c r="A296" t="s">
        <v>287</v>
      </c>
    </row>
    <row r="297" spans="1:1" x14ac:dyDescent="0.25">
      <c r="A297" t="s">
        <v>291</v>
      </c>
    </row>
    <row r="298" spans="1:1" x14ac:dyDescent="0.25">
      <c r="A298" t="s">
        <v>305</v>
      </c>
    </row>
    <row r="299" spans="1:1" x14ac:dyDescent="0.25">
      <c r="A299" t="s">
        <v>300</v>
      </c>
    </row>
    <row r="300" spans="1:1" x14ac:dyDescent="0.25">
      <c r="A300" t="s">
        <v>288</v>
      </c>
    </row>
    <row r="301" spans="1:1" x14ac:dyDescent="0.25">
      <c r="A301" t="s">
        <v>295</v>
      </c>
    </row>
    <row r="302" spans="1:1" x14ac:dyDescent="0.25">
      <c r="A302" t="s">
        <v>275</v>
      </c>
    </row>
    <row r="303" spans="1:1" x14ac:dyDescent="0.25">
      <c r="A303" t="s">
        <v>298</v>
      </c>
    </row>
    <row r="304" spans="1:1" x14ac:dyDescent="0.25">
      <c r="A304" t="s">
        <v>296</v>
      </c>
    </row>
    <row r="305" spans="1:1" x14ac:dyDescent="0.25">
      <c r="A305" t="s">
        <v>268</v>
      </c>
    </row>
    <row r="306" spans="1:1" x14ac:dyDescent="0.25">
      <c r="A306" t="s">
        <v>303</v>
      </c>
    </row>
    <row r="307" spans="1:1" x14ac:dyDescent="0.25">
      <c r="A307" t="s">
        <v>304</v>
      </c>
    </row>
    <row r="308" spans="1:1" x14ac:dyDescent="0.25">
      <c r="A308" t="s">
        <v>290</v>
      </c>
    </row>
    <row r="309" spans="1:1" x14ac:dyDescent="0.25">
      <c r="A309" t="s">
        <v>307</v>
      </c>
    </row>
    <row r="310" spans="1:1" x14ac:dyDescent="0.25">
      <c r="A310" t="s">
        <v>312</v>
      </c>
    </row>
    <row r="311" spans="1:1" x14ac:dyDescent="0.25">
      <c r="A311" t="s">
        <v>309</v>
      </c>
    </row>
    <row r="312" spans="1:1" x14ac:dyDescent="0.25">
      <c r="A312" t="s">
        <v>313</v>
      </c>
    </row>
    <row r="313" spans="1:1" x14ac:dyDescent="0.25">
      <c r="A313" t="s">
        <v>311</v>
      </c>
    </row>
    <row r="314" spans="1:1" x14ac:dyDescent="0.25">
      <c r="A314" t="s">
        <v>310</v>
      </c>
    </row>
    <row r="315" spans="1:1" x14ac:dyDescent="0.25">
      <c r="A315" t="s">
        <v>319</v>
      </c>
    </row>
    <row r="316" spans="1:1" x14ac:dyDescent="0.25">
      <c r="A316" t="s">
        <v>315</v>
      </c>
    </row>
    <row r="317" spans="1:1" x14ac:dyDescent="0.25">
      <c r="A317" t="s">
        <v>320</v>
      </c>
    </row>
    <row r="318" spans="1:1" x14ac:dyDescent="0.25">
      <c r="A318" t="s">
        <v>318</v>
      </c>
    </row>
    <row r="319" spans="1:1" x14ac:dyDescent="0.25">
      <c r="A319" t="s">
        <v>316</v>
      </c>
    </row>
    <row r="320" spans="1:1" x14ac:dyDescent="0.25">
      <c r="A320" t="s">
        <v>317</v>
      </c>
    </row>
    <row r="321" spans="1:1" x14ac:dyDescent="0.25">
      <c r="A321" t="s">
        <v>314</v>
      </c>
    </row>
    <row r="322" spans="1:1" x14ac:dyDescent="0.25">
      <c r="A322" t="s">
        <v>325</v>
      </c>
    </row>
    <row r="323" spans="1:1" x14ac:dyDescent="0.25">
      <c r="A323" t="s">
        <v>327</v>
      </c>
    </row>
    <row r="324" spans="1:1" x14ac:dyDescent="0.25">
      <c r="A324" t="s">
        <v>326</v>
      </c>
    </row>
    <row r="325" spans="1:1" x14ac:dyDescent="0.25">
      <c r="A325" t="s">
        <v>329</v>
      </c>
    </row>
    <row r="326" spans="1:1" x14ac:dyDescent="0.25">
      <c r="A326" t="s">
        <v>321</v>
      </c>
    </row>
    <row r="327" spans="1:1" x14ac:dyDescent="0.25">
      <c r="A327" t="s">
        <v>322</v>
      </c>
    </row>
    <row r="328" spans="1:1" x14ac:dyDescent="0.25">
      <c r="A328" t="s">
        <v>328</v>
      </c>
    </row>
    <row r="329" spans="1:1" x14ac:dyDescent="0.25">
      <c r="A329" t="s">
        <v>323</v>
      </c>
    </row>
    <row r="330" spans="1:1" x14ac:dyDescent="0.25">
      <c r="A330" t="s">
        <v>324</v>
      </c>
    </row>
    <row r="331" spans="1:1" x14ac:dyDescent="0.25">
      <c r="A331" t="s">
        <v>332</v>
      </c>
    </row>
    <row r="332" spans="1:1" x14ac:dyDescent="0.25">
      <c r="A332" t="s">
        <v>331</v>
      </c>
    </row>
    <row r="333" spans="1:1" x14ac:dyDescent="0.25">
      <c r="A333" t="s">
        <v>330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Energy Use Calculator</vt:lpstr>
      <vt:lpstr>Calculations</vt:lpstr>
      <vt:lpstr>Temperature</vt:lpstr>
      <vt:lpstr>Thermal Load</vt:lpstr>
      <vt:lpstr>Performance Curves</vt:lpstr>
      <vt:lpstr>Energy Prices</vt:lpstr>
      <vt:lpstr>Emission Intensities</vt:lpstr>
      <vt:lpstr>Drop 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Brandon</dc:creator>
  <cp:lastModifiedBy>Thirumaran, Kiran</cp:lastModifiedBy>
  <dcterms:created xsi:type="dcterms:W3CDTF">2023-08-23T17:44:08Z</dcterms:created>
  <dcterms:modified xsi:type="dcterms:W3CDTF">2025-06-03T20:59:26Z</dcterms:modified>
</cp:coreProperties>
</file>