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480" yWindow="180" windowWidth="26160" windowHeight="11655"/>
  </bookViews>
  <sheets>
    <sheet name="Instruction" sheetId="1" r:id="rId1"/>
    <sheet name="Master Sheet" sheetId="2" r:id="rId2"/>
    <sheet name="Sheet2" sheetId="5" state="hidden" r:id="rId3"/>
    <sheet name="Project Tracking Sheet" sheetId="3" r:id="rId4"/>
    <sheet name="Project Prioritization Chart" sheetId="7" r:id="rId5"/>
  </sheets>
  <definedNames>
    <definedName name="_xlnm._FilterDatabase" localSheetId="3" hidden="1">'Project Tracking Sheet'!$B$2:$T$5</definedName>
  </definedNames>
  <calcPr calcId="145621"/>
</workbook>
</file>

<file path=xl/calcChain.xml><?xml version="1.0" encoding="utf-8"?>
<calcChain xmlns="http://schemas.openxmlformats.org/spreadsheetml/2006/main">
  <c r="E6" i="3" l="1"/>
  <c r="E8" i="3"/>
  <c r="B59" i="5" l="1"/>
  <c r="D59" i="5"/>
  <c r="C59" i="5"/>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D54" i="2"/>
  <c r="E54" i="2"/>
  <c r="F54" i="2"/>
  <c r="G54" i="2"/>
  <c r="H54" i="2"/>
  <c r="I54" i="2"/>
  <c r="J54" i="2"/>
  <c r="K54" i="2"/>
  <c r="L54" i="2"/>
  <c r="M54" i="2"/>
  <c r="N54" i="2"/>
  <c r="O54" i="2"/>
  <c r="P54" i="2"/>
  <c r="Q54" i="2"/>
  <c r="S54" i="2"/>
  <c r="U54" i="2"/>
  <c r="C54" i="2"/>
  <c r="T54" i="2" l="1"/>
  <c r="R54" i="2"/>
  <c r="D1" i="5" l="1"/>
  <c r="E1" i="5"/>
  <c r="F1" i="5"/>
  <c r="G1" i="5"/>
  <c r="H1" i="5"/>
  <c r="I1" i="5"/>
  <c r="C1" i="5"/>
  <c r="M6" i="3" l="1"/>
  <c r="S3" i="5"/>
  <c r="S4" i="5"/>
  <c r="K7" i="3" s="1"/>
  <c r="S5" i="5"/>
  <c r="K8" i="3" s="1"/>
  <c r="S6" i="5"/>
  <c r="K9" i="3" s="1"/>
  <c r="S7" i="5"/>
  <c r="K10" i="3" s="1"/>
  <c r="S8" i="5"/>
  <c r="K11" i="3" s="1"/>
  <c r="S9" i="5"/>
  <c r="K12" i="3" s="1"/>
  <c r="S10" i="5"/>
  <c r="K13" i="3" s="1"/>
  <c r="S11" i="5"/>
  <c r="K14" i="3" s="1"/>
  <c r="S12" i="5"/>
  <c r="K15" i="3" s="1"/>
  <c r="S13" i="5"/>
  <c r="K16" i="3" s="1"/>
  <c r="S14" i="5"/>
  <c r="K17" i="3" s="1"/>
  <c r="S15" i="5"/>
  <c r="K18" i="3" s="1"/>
  <c r="S16" i="5"/>
  <c r="K19" i="3" s="1"/>
  <c r="S17" i="5"/>
  <c r="K20" i="3" s="1"/>
  <c r="S18" i="5"/>
  <c r="K21" i="3" s="1"/>
  <c r="S19" i="5"/>
  <c r="K22" i="3" s="1"/>
  <c r="S20" i="5"/>
  <c r="K23" i="3" s="1"/>
  <c r="S21" i="5"/>
  <c r="K24" i="3" s="1"/>
  <c r="S22" i="5"/>
  <c r="K25" i="3" s="1"/>
  <c r="S23" i="5"/>
  <c r="K26" i="3" s="1"/>
  <c r="S24" i="5"/>
  <c r="K27" i="3" s="1"/>
  <c r="S25" i="5"/>
  <c r="K28" i="3" s="1"/>
  <c r="S26" i="5"/>
  <c r="K29" i="3" s="1"/>
  <c r="S27" i="5"/>
  <c r="K30" i="3" s="1"/>
  <c r="S28" i="5"/>
  <c r="K31" i="3" s="1"/>
  <c r="C26" i="3"/>
  <c r="B80" i="5" s="1"/>
  <c r="B4" i="5"/>
  <c r="C7" i="3" s="1"/>
  <c r="B5" i="5"/>
  <c r="C8" i="3" s="1"/>
  <c r="B6" i="5"/>
  <c r="C9" i="3" s="1"/>
  <c r="B61" i="5" s="1"/>
  <c r="B7" i="5"/>
  <c r="C10" i="3" s="1"/>
  <c r="B8" i="5"/>
  <c r="C11" i="3" s="1"/>
  <c r="B63" i="5" s="1"/>
  <c r="B9" i="5"/>
  <c r="C12" i="3" s="1"/>
  <c r="B10" i="5"/>
  <c r="C13" i="3" s="1"/>
  <c r="B11" i="5"/>
  <c r="C14" i="3" s="1"/>
  <c r="B62" i="5" s="1"/>
  <c r="B12" i="5"/>
  <c r="C15" i="3" s="1"/>
  <c r="B65" i="5" s="1"/>
  <c r="B13" i="5"/>
  <c r="C16" i="3" s="1"/>
  <c r="B66" i="5" s="1"/>
  <c r="B14" i="5"/>
  <c r="C17" i="3" s="1"/>
  <c r="B71" i="5" s="1"/>
  <c r="B15" i="5"/>
  <c r="C18" i="3" s="1"/>
  <c r="B72" i="5" s="1"/>
  <c r="B16" i="5"/>
  <c r="C19" i="3" s="1"/>
  <c r="B73" i="5" s="1"/>
  <c r="B17" i="5"/>
  <c r="C20" i="3" s="1"/>
  <c r="B74" i="5" s="1"/>
  <c r="B18" i="5"/>
  <c r="C21" i="3" s="1"/>
  <c r="B75" i="5" s="1"/>
  <c r="B19" i="5"/>
  <c r="C22" i="3" s="1"/>
  <c r="B76" i="5" s="1"/>
  <c r="B20" i="5"/>
  <c r="C23" i="3" s="1"/>
  <c r="B77" i="5" s="1"/>
  <c r="B21" i="5"/>
  <c r="C24" i="3" s="1"/>
  <c r="B78" i="5" s="1"/>
  <c r="B22" i="5"/>
  <c r="C25" i="3" s="1"/>
  <c r="B79" i="5" s="1"/>
  <c r="B23" i="5"/>
  <c r="B24" i="5"/>
  <c r="C27" i="3" s="1"/>
  <c r="B81" i="5" s="1"/>
  <c r="B25" i="5"/>
  <c r="C28" i="3" s="1"/>
  <c r="B82" i="5" s="1"/>
  <c r="B26" i="5"/>
  <c r="C29" i="3" s="1"/>
  <c r="B83" i="5" s="1"/>
  <c r="B27" i="5"/>
  <c r="C30" i="3" s="1"/>
  <c r="B84" i="5" s="1"/>
  <c r="B28" i="5"/>
  <c r="C31" i="3" s="1"/>
  <c r="B85" i="5" s="1"/>
  <c r="B29" i="5"/>
  <c r="C32" i="3" s="1"/>
  <c r="B86" i="5" s="1"/>
  <c r="B30" i="5"/>
  <c r="C33" i="3" s="1"/>
  <c r="B87" i="5" s="1"/>
  <c r="B31" i="5"/>
  <c r="C34" i="3" s="1"/>
  <c r="B88" i="5" s="1"/>
  <c r="B32" i="5"/>
  <c r="C35" i="3" s="1"/>
  <c r="B89" i="5" s="1"/>
  <c r="B33" i="5"/>
  <c r="C36" i="3" s="1"/>
  <c r="B90" i="5" s="1"/>
  <c r="B34" i="5"/>
  <c r="C37" i="3" s="1"/>
  <c r="B91" i="5" s="1"/>
  <c r="B35" i="5"/>
  <c r="C38" i="3" s="1"/>
  <c r="B92" i="5" s="1"/>
  <c r="B36" i="5"/>
  <c r="C39" i="3" s="1"/>
  <c r="B93" i="5" s="1"/>
  <c r="B37" i="5"/>
  <c r="C40" i="3" s="1"/>
  <c r="B94" i="5" s="1"/>
  <c r="B38" i="5"/>
  <c r="C41" i="3" s="1"/>
  <c r="B95" i="5" s="1"/>
  <c r="B39" i="5"/>
  <c r="C42" i="3" s="1"/>
  <c r="B96" i="5" s="1"/>
  <c r="B40" i="5"/>
  <c r="C43" i="3" s="1"/>
  <c r="B97" i="5" s="1"/>
  <c r="B41" i="5"/>
  <c r="C44" i="3" s="1"/>
  <c r="B98" i="5" s="1"/>
  <c r="B42" i="5"/>
  <c r="C45" i="3" s="1"/>
  <c r="B99" i="5" s="1"/>
  <c r="B43" i="5"/>
  <c r="C46" i="3" s="1"/>
  <c r="B100" i="5" s="1"/>
  <c r="B44" i="5"/>
  <c r="C47" i="3" s="1"/>
  <c r="B101" i="5" s="1"/>
  <c r="B45" i="5"/>
  <c r="C48" i="3" s="1"/>
  <c r="B102" i="5" s="1"/>
  <c r="B46" i="5"/>
  <c r="C49" i="3" s="1"/>
  <c r="B103" i="5" s="1"/>
  <c r="B47" i="5"/>
  <c r="C50" i="3" s="1"/>
  <c r="B104" i="5" s="1"/>
  <c r="B48" i="5"/>
  <c r="C51" i="3" s="1"/>
  <c r="B105" i="5" s="1"/>
  <c r="B49" i="5"/>
  <c r="C52" i="3" s="1"/>
  <c r="B106" i="5" s="1"/>
  <c r="B50" i="5"/>
  <c r="C53" i="3" s="1"/>
  <c r="B107" i="5" s="1"/>
  <c r="B51" i="5"/>
  <c r="C54" i="3" s="1"/>
  <c r="B108" i="5" s="1"/>
  <c r="B52" i="5"/>
  <c r="C55" i="3" s="1"/>
  <c r="B109" i="5" s="1"/>
  <c r="B53" i="5"/>
  <c r="B3" i="5"/>
  <c r="C6" i="3" s="1"/>
  <c r="S53" i="5"/>
  <c r="S52" i="5"/>
  <c r="K55" i="3" s="1"/>
  <c r="S51" i="5"/>
  <c r="K54" i="3" s="1"/>
  <c r="S50" i="5"/>
  <c r="K53" i="3" s="1"/>
  <c r="S49" i="5"/>
  <c r="K52" i="3" s="1"/>
  <c r="S48" i="5"/>
  <c r="K51" i="3" s="1"/>
  <c r="S47" i="5"/>
  <c r="K50" i="3" s="1"/>
  <c r="S46" i="5"/>
  <c r="K49" i="3" s="1"/>
  <c r="S45" i="5"/>
  <c r="K48" i="3" s="1"/>
  <c r="S44" i="5"/>
  <c r="K47" i="3" s="1"/>
  <c r="S43" i="5"/>
  <c r="K46" i="3" s="1"/>
  <c r="S42" i="5"/>
  <c r="K45" i="3" s="1"/>
  <c r="S41" i="5"/>
  <c r="K44" i="3" s="1"/>
  <c r="S40" i="5"/>
  <c r="K43" i="3" s="1"/>
  <c r="S39" i="5"/>
  <c r="K42" i="3" s="1"/>
  <c r="S38" i="5"/>
  <c r="K41" i="3" s="1"/>
  <c r="S37" i="5"/>
  <c r="K40" i="3" s="1"/>
  <c r="S36" i="5"/>
  <c r="K39" i="3" s="1"/>
  <c r="S35" i="5"/>
  <c r="K38" i="3" s="1"/>
  <c r="S34" i="5"/>
  <c r="K37" i="3" s="1"/>
  <c r="S33" i="5"/>
  <c r="K36" i="3" s="1"/>
  <c r="S32" i="5"/>
  <c r="K35" i="3" s="1"/>
  <c r="S31" i="5"/>
  <c r="K34" i="3" s="1"/>
  <c r="S30" i="5"/>
  <c r="K33" i="3" s="1"/>
  <c r="S29" i="5"/>
  <c r="K32" i="3" s="1"/>
  <c r="B68" i="5" l="1"/>
  <c r="B70" i="5"/>
  <c r="B64" i="5"/>
  <c r="B69" i="5"/>
  <c r="B67" i="5"/>
  <c r="B60" i="5"/>
  <c r="K6" i="3"/>
  <c r="AN4" i="5"/>
  <c r="AN3" i="5"/>
  <c r="AL13" i="5" s="1"/>
  <c r="AN6" i="5"/>
  <c r="AN5" i="5"/>
  <c r="C3" i="5"/>
  <c r="D3" i="5"/>
  <c r="Y3" i="5" s="1"/>
  <c r="E3" i="5"/>
  <c r="Z3" i="5" s="1"/>
  <c r="F3" i="5"/>
  <c r="AA3" i="5" s="1"/>
  <c r="G3" i="5"/>
  <c r="AB3" i="5" s="1"/>
  <c r="H3" i="5"/>
  <c r="AC3" i="5" s="1"/>
  <c r="I3" i="5"/>
  <c r="AD3" i="5" s="1"/>
  <c r="J3" i="5"/>
  <c r="K3" i="5"/>
  <c r="L3" i="5"/>
  <c r="M3" i="5"/>
  <c r="N3" i="5"/>
  <c r="O3" i="5"/>
  <c r="P3" i="5"/>
  <c r="Q3" i="5"/>
  <c r="R3" i="5"/>
  <c r="L6" i="3" s="1"/>
  <c r="T3" i="5"/>
  <c r="U3" i="5"/>
  <c r="C4" i="5"/>
  <c r="D4" i="5"/>
  <c r="Y4" i="5" s="1"/>
  <c r="E4" i="5"/>
  <c r="Z4" i="5" s="1"/>
  <c r="F4" i="5"/>
  <c r="AA4" i="5" s="1"/>
  <c r="G4" i="5"/>
  <c r="AB4" i="5" s="1"/>
  <c r="H4" i="5"/>
  <c r="AC4" i="5" s="1"/>
  <c r="I4" i="5"/>
  <c r="AD4" i="5" s="1"/>
  <c r="J4" i="5"/>
  <c r="K4" i="5"/>
  <c r="L4" i="5"/>
  <c r="M4" i="5"/>
  <c r="N4" i="5"/>
  <c r="O4" i="5"/>
  <c r="P4" i="5"/>
  <c r="Q4" i="5"/>
  <c r="R4" i="5"/>
  <c r="L7" i="3" s="1"/>
  <c r="D60" i="5" s="1"/>
  <c r="T4" i="5"/>
  <c r="U4" i="5"/>
  <c r="C5" i="5"/>
  <c r="D5" i="5"/>
  <c r="Y5" i="5" s="1"/>
  <c r="E5" i="5"/>
  <c r="Z5" i="5" s="1"/>
  <c r="F5" i="5"/>
  <c r="AA5" i="5" s="1"/>
  <c r="G5" i="5"/>
  <c r="AB5" i="5" s="1"/>
  <c r="H5" i="5"/>
  <c r="AC5" i="5" s="1"/>
  <c r="I5" i="5"/>
  <c r="AD5" i="5" s="1"/>
  <c r="J5" i="5"/>
  <c r="K5" i="5"/>
  <c r="L5" i="5"/>
  <c r="M5" i="5"/>
  <c r="N5" i="5"/>
  <c r="O5" i="5"/>
  <c r="P5" i="5"/>
  <c r="Q5" i="5"/>
  <c r="R5" i="5"/>
  <c r="L8" i="3" s="1"/>
  <c r="T5" i="5"/>
  <c r="U5" i="5"/>
  <c r="C6" i="5"/>
  <c r="D6" i="5"/>
  <c r="Y6" i="5" s="1"/>
  <c r="E6" i="5"/>
  <c r="Z6" i="5" s="1"/>
  <c r="F6" i="5"/>
  <c r="AA6" i="5" s="1"/>
  <c r="G6" i="5"/>
  <c r="AB6" i="5" s="1"/>
  <c r="H6" i="5"/>
  <c r="AC6" i="5" s="1"/>
  <c r="I6" i="5"/>
  <c r="AD6" i="5" s="1"/>
  <c r="J6" i="5"/>
  <c r="K6" i="5"/>
  <c r="L6" i="5"/>
  <c r="M6" i="5"/>
  <c r="N6" i="5"/>
  <c r="O6" i="5"/>
  <c r="P6" i="5"/>
  <c r="Q6" i="5"/>
  <c r="R6" i="5"/>
  <c r="L9" i="3" s="1"/>
  <c r="D61" i="5" s="1"/>
  <c r="T6" i="5"/>
  <c r="U6" i="5"/>
  <c r="C7" i="5"/>
  <c r="D7" i="5"/>
  <c r="Y7" i="5" s="1"/>
  <c r="E7" i="5"/>
  <c r="Z7" i="5" s="1"/>
  <c r="F7" i="5"/>
  <c r="AA7" i="5" s="1"/>
  <c r="G7" i="5"/>
  <c r="AB7" i="5" s="1"/>
  <c r="H7" i="5"/>
  <c r="AC7" i="5" s="1"/>
  <c r="I7" i="5"/>
  <c r="AD7" i="5" s="1"/>
  <c r="J7" i="5"/>
  <c r="K7" i="5"/>
  <c r="L7" i="5"/>
  <c r="M7" i="5"/>
  <c r="N7" i="5"/>
  <c r="O7" i="5"/>
  <c r="P7" i="5"/>
  <c r="Q7" i="5"/>
  <c r="R7" i="5"/>
  <c r="L10" i="3" s="1"/>
  <c r="T7" i="5"/>
  <c r="U7" i="5"/>
  <c r="C8" i="5"/>
  <c r="D8" i="5"/>
  <c r="Y8" i="5" s="1"/>
  <c r="E8" i="5"/>
  <c r="Z8" i="5" s="1"/>
  <c r="F8" i="5"/>
  <c r="AA8" i="5" s="1"/>
  <c r="G8" i="5"/>
  <c r="AB8" i="5" s="1"/>
  <c r="H8" i="5"/>
  <c r="AC8" i="5" s="1"/>
  <c r="I8" i="5"/>
  <c r="AD8" i="5" s="1"/>
  <c r="J8" i="5"/>
  <c r="K8" i="5"/>
  <c r="L8" i="5"/>
  <c r="M8" i="5"/>
  <c r="N8" i="5"/>
  <c r="O8" i="5"/>
  <c r="P8" i="5"/>
  <c r="Q8" i="5"/>
  <c r="R8" i="5"/>
  <c r="L11" i="3" s="1"/>
  <c r="D63" i="5" s="1"/>
  <c r="T8" i="5"/>
  <c r="U8" i="5"/>
  <c r="C9" i="5"/>
  <c r="D9" i="5"/>
  <c r="Y9" i="5" s="1"/>
  <c r="E9" i="5"/>
  <c r="Z9" i="5" s="1"/>
  <c r="F9" i="5"/>
  <c r="AA9" i="5" s="1"/>
  <c r="G9" i="5"/>
  <c r="AB9" i="5" s="1"/>
  <c r="H9" i="5"/>
  <c r="AC9" i="5" s="1"/>
  <c r="I9" i="5"/>
  <c r="AD9" i="5" s="1"/>
  <c r="J9" i="5"/>
  <c r="K9" i="5"/>
  <c r="L9" i="5"/>
  <c r="M9" i="5"/>
  <c r="N9" i="5"/>
  <c r="O9" i="5"/>
  <c r="P9" i="5"/>
  <c r="Q9" i="5"/>
  <c r="R9" i="5"/>
  <c r="L12" i="3" s="1"/>
  <c r="T9" i="5"/>
  <c r="U9" i="5"/>
  <c r="C10" i="5"/>
  <c r="D10" i="5"/>
  <c r="Y10" i="5" s="1"/>
  <c r="E10" i="5"/>
  <c r="Z10" i="5" s="1"/>
  <c r="F10" i="5"/>
  <c r="AA10" i="5" s="1"/>
  <c r="G10" i="5"/>
  <c r="AB10" i="5" s="1"/>
  <c r="H10" i="5"/>
  <c r="AC10" i="5" s="1"/>
  <c r="I10" i="5"/>
  <c r="AD10" i="5" s="1"/>
  <c r="J10" i="5"/>
  <c r="K10" i="5"/>
  <c r="L10" i="5"/>
  <c r="M10" i="5"/>
  <c r="N10" i="5"/>
  <c r="O10" i="5"/>
  <c r="P10" i="5"/>
  <c r="Q10" i="5"/>
  <c r="R10" i="5"/>
  <c r="L13" i="3" s="1"/>
  <c r="D64" i="5" s="1"/>
  <c r="T10" i="5"/>
  <c r="U10" i="5"/>
  <c r="C11" i="5"/>
  <c r="D11" i="5"/>
  <c r="Y11" i="5" s="1"/>
  <c r="E11" i="5"/>
  <c r="Z11" i="5" s="1"/>
  <c r="F11" i="5"/>
  <c r="AA11" i="5" s="1"/>
  <c r="G11" i="5"/>
  <c r="AB11" i="5" s="1"/>
  <c r="H11" i="5"/>
  <c r="AC11" i="5" s="1"/>
  <c r="I11" i="5"/>
  <c r="AD11" i="5" s="1"/>
  <c r="J11" i="5"/>
  <c r="K11" i="5"/>
  <c r="L11" i="5"/>
  <c r="M11" i="5"/>
  <c r="N11" i="5"/>
  <c r="O11" i="5"/>
  <c r="P11" i="5"/>
  <c r="Q11" i="5"/>
  <c r="R11" i="5"/>
  <c r="L14" i="3" s="1"/>
  <c r="D62" i="5" s="1"/>
  <c r="T11" i="5"/>
  <c r="U11" i="5"/>
  <c r="C12" i="5"/>
  <c r="D12" i="5"/>
  <c r="Y12" i="5" s="1"/>
  <c r="E12" i="5"/>
  <c r="Z12" i="5" s="1"/>
  <c r="F12" i="5"/>
  <c r="AA12" i="5" s="1"/>
  <c r="G12" i="5"/>
  <c r="AB12" i="5" s="1"/>
  <c r="H12" i="5"/>
  <c r="AC12" i="5" s="1"/>
  <c r="I12" i="5"/>
  <c r="AD12" i="5" s="1"/>
  <c r="J12" i="5"/>
  <c r="K12" i="5"/>
  <c r="L12" i="5"/>
  <c r="M12" i="5"/>
  <c r="N12" i="5"/>
  <c r="O12" i="5"/>
  <c r="P12" i="5"/>
  <c r="Q12" i="5"/>
  <c r="R12" i="5"/>
  <c r="L15" i="3" s="1"/>
  <c r="D65" i="5" s="1"/>
  <c r="T12" i="5"/>
  <c r="U12" i="5"/>
  <c r="C13" i="5"/>
  <c r="D13" i="5"/>
  <c r="Y13" i="5" s="1"/>
  <c r="E13" i="5"/>
  <c r="Z13" i="5" s="1"/>
  <c r="F13" i="5"/>
  <c r="AA13" i="5" s="1"/>
  <c r="G13" i="5"/>
  <c r="AB13" i="5" s="1"/>
  <c r="H13" i="5"/>
  <c r="AC13" i="5" s="1"/>
  <c r="I13" i="5"/>
  <c r="AD13" i="5" s="1"/>
  <c r="J13" i="5"/>
  <c r="K13" i="5"/>
  <c r="L13" i="5"/>
  <c r="M13" i="5"/>
  <c r="N13" i="5"/>
  <c r="O13" i="5"/>
  <c r="P13" i="5"/>
  <c r="Q13" i="5"/>
  <c r="R13" i="5"/>
  <c r="L16" i="3" s="1"/>
  <c r="D66" i="5" s="1"/>
  <c r="T13" i="5"/>
  <c r="U13" i="5"/>
  <c r="C14" i="5"/>
  <c r="D14" i="5"/>
  <c r="Y14" i="5" s="1"/>
  <c r="E14" i="5"/>
  <c r="Z14" i="5" s="1"/>
  <c r="F14" i="5"/>
  <c r="AA14" i="5" s="1"/>
  <c r="G14" i="5"/>
  <c r="AB14" i="5" s="1"/>
  <c r="H14" i="5"/>
  <c r="AC14" i="5" s="1"/>
  <c r="I14" i="5"/>
  <c r="AD14" i="5" s="1"/>
  <c r="J14" i="5"/>
  <c r="K14" i="5"/>
  <c r="L14" i="5"/>
  <c r="M14" i="5"/>
  <c r="N14" i="5"/>
  <c r="O14" i="5"/>
  <c r="P14" i="5"/>
  <c r="Q14" i="5"/>
  <c r="R14" i="5"/>
  <c r="L17" i="3" s="1"/>
  <c r="D71" i="5" s="1"/>
  <c r="T14" i="5"/>
  <c r="U14" i="5"/>
  <c r="C15" i="5"/>
  <c r="D15" i="5"/>
  <c r="Y15" i="5" s="1"/>
  <c r="E15" i="5"/>
  <c r="Z15" i="5" s="1"/>
  <c r="F15" i="5"/>
  <c r="AA15" i="5" s="1"/>
  <c r="G15" i="5"/>
  <c r="AB15" i="5" s="1"/>
  <c r="H15" i="5"/>
  <c r="AC15" i="5" s="1"/>
  <c r="I15" i="5"/>
  <c r="AD15" i="5" s="1"/>
  <c r="J15" i="5"/>
  <c r="K15" i="5"/>
  <c r="L15" i="5"/>
  <c r="M15" i="5"/>
  <c r="N15" i="5"/>
  <c r="O15" i="5"/>
  <c r="P15" i="5"/>
  <c r="Q15" i="5"/>
  <c r="R15" i="5"/>
  <c r="L18" i="3" s="1"/>
  <c r="D72" i="5" s="1"/>
  <c r="T15" i="5"/>
  <c r="U15" i="5"/>
  <c r="C16" i="5"/>
  <c r="D16" i="5"/>
  <c r="Y16" i="5" s="1"/>
  <c r="E16" i="5"/>
  <c r="Z16" i="5" s="1"/>
  <c r="F16" i="5"/>
  <c r="AA16" i="5" s="1"/>
  <c r="G16" i="5"/>
  <c r="AB16" i="5" s="1"/>
  <c r="H16" i="5"/>
  <c r="AC16" i="5" s="1"/>
  <c r="I16" i="5"/>
  <c r="AD16" i="5" s="1"/>
  <c r="J16" i="5"/>
  <c r="K16" i="5"/>
  <c r="L16" i="5"/>
  <c r="M16" i="5"/>
  <c r="N16" i="5"/>
  <c r="O16" i="5"/>
  <c r="P16" i="5"/>
  <c r="Q16" i="5"/>
  <c r="R16" i="5"/>
  <c r="L19" i="3" s="1"/>
  <c r="D73" i="5" s="1"/>
  <c r="T16" i="5"/>
  <c r="U16" i="5"/>
  <c r="C17" i="5"/>
  <c r="D17" i="5"/>
  <c r="Y17" i="5" s="1"/>
  <c r="E17" i="5"/>
  <c r="Z17" i="5" s="1"/>
  <c r="F17" i="5"/>
  <c r="AA17" i="5" s="1"/>
  <c r="G17" i="5"/>
  <c r="AB17" i="5" s="1"/>
  <c r="H17" i="5"/>
  <c r="AC17" i="5" s="1"/>
  <c r="I17" i="5"/>
  <c r="AD17" i="5" s="1"/>
  <c r="J17" i="5"/>
  <c r="K17" i="5"/>
  <c r="L17" i="5"/>
  <c r="M17" i="5"/>
  <c r="N17" i="5"/>
  <c r="O17" i="5"/>
  <c r="P17" i="5"/>
  <c r="Q17" i="5"/>
  <c r="R17" i="5"/>
  <c r="L20" i="3" s="1"/>
  <c r="D74" i="5" s="1"/>
  <c r="T17" i="5"/>
  <c r="U17" i="5"/>
  <c r="C18" i="5"/>
  <c r="D18" i="5"/>
  <c r="Y18" i="5" s="1"/>
  <c r="E18" i="5"/>
  <c r="Z18" i="5" s="1"/>
  <c r="F18" i="5"/>
  <c r="AA18" i="5" s="1"/>
  <c r="G18" i="5"/>
  <c r="AB18" i="5" s="1"/>
  <c r="H18" i="5"/>
  <c r="AC18" i="5" s="1"/>
  <c r="I18" i="5"/>
  <c r="AD18" i="5" s="1"/>
  <c r="J18" i="5"/>
  <c r="K18" i="5"/>
  <c r="L18" i="5"/>
  <c r="M18" i="5"/>
  <c r="N18" i="5"/>
  <c r="O18" i="5"/>
  <c r="P18" i="5"/>
  <c r="Q18" i="5"/>
  <c r="R18" i="5"/>
  <c r="L21" i="3" s="1"/>
  <c r="D75" i="5" s="1"/>
  <c r="T18" i="5"/>
  <c r="U18" i="5"/>
  <c r="C19" i="5"/>
  <c r="D19" i="5"/>
  <c r="Y19" i="5" s="1"/>
  <c r="E19" i="5"/>
  <c r="Z19" i="5" s="1"/>
  <c r="F19" i="5"/>
  <c r="AA19" i="5" s="1"/>
  <c r="G19" i="5"/>
  <c r="AB19" i="5" s="1"/>
  <c r="H19" i="5"/>
  <c r="AC19" i="5" s="1"/>
  <c r="I19" i="5"/>
  <c r="AD19" i="5" s="1"/>
  <c r="J19" i="5"/>
  <c r="K19" i="5"/>
  <c r="L19" i="5"/>
  <c r="M19" i="5"/>
  <c r="N19" i="5"/>
  <c r="O19" i="5"/>
  <c r="P19" i="5"/>
  <c r="Q19" i="5"/>
  <c r="R19" i="5"/>
  <c r="L22" i="3" s="1"/>
  <c r="D76" i="5" s="1"/>
  <c r="T19" i="5"/>
  <c r="U19" i="5"/>
  <c r="C20" i="5"/>
  <c r="D20" i="5"/>
  <c r="Y20" i="5" s="1"/>
  <c r="E20" i="5"/>
  <c r="Z20" i="5" s="1"/>
  <c r="F20" i="5"/>
  <c r="AA20" i="5" s="1"/>
  <c r="G20" i="5"/>
  <c r="AB20" i="5" s="1"/>
  <c r="H20" i="5"/>
  <c r="AC20" i="5" s="1"/>
  <c r="I20" i="5"/>
  <c r="AD20" i="5" s="1"/>
  <c r="J20" i="5"/>
  <c r="K20" i="5"/>
  <c r="L20" i="5"/>
  <c r="M20" i="5"/>
  <c r="N20" i="5"/>
  <c r="O20" i="5"/>
  <c r="P20" i="5"/>
  <c r="Q20" i="5"/>
  <c r="R20" i="5"/>
  <c r="L23" i="3" s="1"/>
  <c r="D77" i="5" s="1"/>
  <c r="T20" i="5"/>
  <c r="U20" i="5"/>
  <c r="C21" i="5"/>
  <c r="D21" i="5"/>
  <c r="Y21" i="5" s="1"/>
  <c r="E21" i="5"/>
  <c r="Z21" i="5" s="1"/>
  <c r="F21" i="5"/>
  <c r="AA21" i="5" s="1"/>
  <c r="G21" i="5"/>
  <c r="AB21" i="5" s="1"/>
  <c r="H21" i="5"/>
  <c r="AC21" i="5" s="1"/>
  <c r="I21" i="5"/>
  <c r="AD21" i="5" s="1"/>
  <c r="J21" i="5"/>
  <c r="K21" i="5"/>
  <c r="L21" i="5"/>
  <c r="M21" i="5"/>
  <c r="N21" i="5"/>
  <c r="O21" i="5"/>
  <c r="P21" i="5"/>
  <c r="Q21" i="5"/>
  <c r="R21" i="5"/>
  <c r="L24" i="3" s="1"/>
  <c r="D78" i="5" s="1"/>
  <c r="T21" i="5"/>
  <c r="U21" i="5"/>
  <c r="C22" i="5"/>
  <c r="D22" i="5"/>
  <c r="Y22" i="5" s="1"/>
  <c r="E22" i="5"/>
  <c r="Z22" i="5" s="1"/>
  <c r="F22" i="5"/>
  <c r="AA22" i="5" s="1"/>
  <c r="G22" i="5"/>
  <c r="AB22" i="5" s="1"/>
  <c r="H22" i="5"/>
  <c r="AC22" i="5" s="1"/>
  <c r="I22" i="5"/>
  <c r="AD22" i="5" s="1"/>
  <c r="J22" i="5"/>
  <c r="K22" i="5"/>
  <c r="L22" i="5"/>
  <c r="M22" i="5"/>
  <c r="N22" i="5"/>
  <c r="O22" i="5"/>
  <c r="P22" i="5"/>
  <c r="Q22" i="5"/>
  <c r="R22" i="5"/>
  <c r="L25" i="3" s="1"/>
  <c r="D79" i="5" s="1"/>
  <c r="T22" i="5"/>
  <c r="U22" i="5"/>
  <c r="C23" i="5"/>
  <c r="D23" i="5"/>
  <c r="Y23" i="5" s="1"/>
  <c r="E23" i="5"/>
  <c r="Z23" i="5" s="1"/>
  <c r="F23" i="5"/>
  <c r="AA23" i="5" s="1"/>
  <c r="G23" i="5"/>
  <c r="AB23" i="5" s="1"/>
  <c r="H23" i="5"/>
  <c r="AC23" i="5" s="1"/>
  <c r="I23" i="5"/>
  <c r="AD23" i="5" s="1"/>
  <c r="J23" i="5"/>
  <c r="K23" i="5"/>
  <c r="L23" i="5"/>
  <c r="M23" i="5"/>
  <c r="N23" i="5"/>
  <c r="O23" i="5"/>
  <c r="P23" i="5"/>
  <c r="Q23" i="5"/>
  <c r="R23" i="5"/>
  <c r="L26" i="3" s="1"/>
  <c r="D80" i="5" s="1"/>
  <c r="T23" i="5"/>
  <c r="U23" i="5"/>
  <c r="C24" i="5"/>
  <c r="D24" i="5"/>
  <c r="Y24" i="5" s="1"/>
  <c r="E24" i="5"/>
  <c r="Z24" i="5" s="1"/>
  <c r="F24" i="5"/>
  <c r="AA24" i="5" s="1"/>
  <c r="G24" i="5"/>
  <c r="AB24" i="5" s="1"/>
  <c r="H24" i="5"/>
  <c r="AC24" i="5" s="1"/>
  <c r="I24" i="5"/>
  <c r="AD24" i="5" s="1"/>
  <c r="J24" i="5"/>
  <c r="K24" i="5"/>
  <c r="L24" i="5"/>
  <c r="M24" i="5"/>
  <c r="N24" i="5"/>
  <c r="O24" i="5"/>
  <c r="P24" i="5"/>
  <c r="Q24" i="5"/>
  <c r="R24" i="5"/>
  <c r="L27" i="3" s="1"/>
  <c r="D81" i="5" s="1"/>
  <c r="T24" i="5"/>
  <c r="U24" i="5"/>
  <c r="C25" i="5"/>
  <c r="D25" i="5"/>
  <c r="Y25" i="5" s="1"/>
  <c r="E25" i="5"/>
  <c r="Z25" i="5" s="1"/>
  <c r="F25" i="5"/>
  <c r="AA25" i="5" s="1"/>
  <c r="G25" i="5"/>
  <c r="AB25" i="5" s="1"/>
  <c r="H25" i="5"/>
  <c r="AC25" i="5" s="1"/>
  <c r="I25" i="5"/>
  <c r="AD25" i="5" s="1"/>
  <c r="J25" i="5"/>
  <c r="K25" i="5"/>
  <c r="L25" i="5"/>
  <c r="M25" i="5"/>
  <c r="N25" i="5"/>
  <c r="O25" i="5"/>
  <c r="P25" i="5"/>
  <c r="Q25" i="5"/>
  <c r="R25" i="5"/>
  <c r="L28" i="3" s="1"/>
  <c r="D82" i="5" s="1"/>
  <c r="T25" i="5"/>
  <c r="U25" i="5"/>
  <c r="C26" i="5"/>
  <c r="D26" i="5"/>
  <c r="Y26" i="5" s="1"/>
  <c r="E26" i="5"/>
  <c r="Z26" i="5" s="1"/>
  <c r="F26" i="5"/>
  <c r="AA26" i="5" s="1"/>
  <c r="G26" i="5"/>
  <c r="AB26" i="5" s="1"/>
  <c r="H26" i="5"/>
  <c r="AC26" i="5" s="1"/>
  <c r="I26" i="5"/>
  <c r="AD26" i="5" s="1"/>
  <c r="J26" i="5"/>
  <c r="K26" i="5"/>
  <c r="L26" i="5"/>
  <c r="M26" i="5"/>
  <c r="N26" i="5"/>
  <c r="O26" i="5"/>
  <c r="P26" i="5"/>
  <c r="Q26" i="5"/>
  <c r="R26" i="5"/>
  <c r="L29" i="3" s="1"/>
  <c r="D83" i="5" s="1"/>
  <c r="T26" i="5"/>
  <c r="U26" i="5"/>
  <c r="C27" i="5"/>
  <c r="D27" i="5"/>
  <c r="Y27" i="5" s="1"/>
  <c r="E27" i="5"/>
  <c r="Z27" i="5" s="1"/>
  <c r="F27" i="5"/>
  <c r="AA27" i="5" s="1"/>
  <c r="G27" i="5"/>
  <c r="AB27" i="5" s="1"/>
  <c r="H27" i="5"/>
  <c r="AC27" i="5" s="1"/>
  <c r="I27" i="5"/>
  <c r="AD27" i="5" s="1"/>
  <c r="J27" i="5"/>
  <c r="K27" i="5"/>
  <c r="L27" i="5"/>
  <c r="M27" i="5"/>
  <c r="N27" i="5"/>
  <c r="O27" i="5"/>
  <c r="P27" i="5"/>
  <c r="Q27" i="5"/>
  <c r="R27" i="5"/>
  <c r="L30" i="3" s="1"/>
  <c r="D84" i="5" s="1"/>
  <c r="T27" i="5"/>
  <c r="U27" i="5"/>
  <c r="C28" i="5"/>
  <c r="D28" i="5"/>
  <c r="Y28" i="5" s="1"/>
  <c r="E28" i="5"/>
  <c r="Z28" i="5" s="1"/>
  <c r="F28" i="5"/>
  <c r="AA28" i="5" s="1"/>
  <c r="G28" i="5"/>
  <c r="AB28" i="5" s="1"/>
  <c r="H28" i="5"/>
  <c r="AC28" i="5" s="1"/>
  <c r="I28" i="5"/>
  <c r="AD28" i="5" s="1"/>
  <c r="J28" i="5"/>
  <c r="K28" i="5"/>
  <c r="L28" i="5"/>
  <c r="M28" i="5"/>
  <c r="N28" i="5"/>
  <c r="O28" i="5"/>
  <c r="P28" i="5"/>
  <c r="Q28" i="5"/>
  <c r="R28" i="5"/>
  <c r="L31" i="3" s="1"/>
  <c r="D85" i="5" s="1"/>
  <c r="T28" i="5"/>
  <c r="U28" i="5"/>
  <c r="C29" i="5"/>
  <c r="D29" i="5"/>
  <c r="Y29" i="5" s="1"/>
  <c r="E29" i="5"/>
  <c r="Z29" i="5" s="1"/>
  <c r="F29" i="5"/>
  <c r="AA29" i="5" s="1"/>
  <c r="G29" i="5"/>
  <c r="AB29" i="5" s="1"/>
  <c r="H29" i="5"/>
  <c r="AC29" i="5" s="1"/>
  <c r="I29" i="5"/>
  <c r="AD29" i="5" s="1"/>
  <c r="J29" i="5"/>
  <c r="K29" i="5"/>
  <c r="L29" i="5"/>
  <c r="M29" i="5"/>
  <c r="N29" i="5"/>
  <c r="O29" i="5"/>
  <c r="P29" i="5"/>
  <c r="Q29" i="5"/>
  <c r="R29" i="5"/>
  <c r="L32" i="3" s="1"/>
  <c r="D86" i="5" s="1"/>
  <c r="T29" i="5"/>
  <c r="U29" i="5"/>
  <c r="C30" i="5"/>
  <c r="D30" i="5"/>
  <c r="Y30" i="5" s="1"/>
  <c r="E30" i="5"/>
  <c r="Z30" i="5" s="1"/>
  <c r="F30" i="5"/>
  <c r="AA30" i="5" s="1"/>
  <c r="G30" i="5"/>
  <c r="AB30" i="5" s="1"/>
  <c r="H30" i="5"/>
  <c r="AC30" i="5" s="1"/>
  <c r="I30" i="5"/>
  <c r="AD30" i="5" s="1"/>
  <c r="J30" i="5"/>
  <c r="K30" i="5"/>
  <c r="L30" i="5"/>
  <c r="M30" i="5"/>
  <c r="N30" i="5"/>
  <c r="O30" i="5"/>
  <c r="P30" i="5"/>
  <c r="Q30" i="5"/>
  <c r="R30" i="5"/>
  <c r="L33" i="3" s="1"/>
  <c r="D87" i="5" s="1"/>
  <c r="T30" i="5"/>
  <c r="U30" i="5"/>
  <c r="C31" i="5"/>
  <c r="D31" i="5"/>
  <c r="Y31" i="5" s="1"/>
  <c r="E31" i="5"/>
  <c r="Z31" i="5" s="1"/>
  <c r="F31" i="5"/>
  <c r="AA31" i="5" s="1"/>
  <c r="G31" i="5"/>
  <c r="AB31" i="5" s="1"/>
  <c r="H31" i="5"/>
  <c r="AC31" i="5" s="1"/>
  <c r="I31" i="5"/>
  <c r="AD31" i="5" s="1"/>
  <c r="J31" i="5"/>
  <c r="K31" i="5"/>
  <c r="L31" i="5"/>
  <c r="M31" i="5"/>
  <c r="N31" i="5"/>
  <c r="O31" i="5"/>
  <c r="P31" i="5"/>
  <c r="Q31" i="5"/>
  <c r="R31" i="5"/>
  <c r="L34" i="3" s="1"/>
  <c r="D88" i="5" s="1"/>
  <c r="T31" i="5"/>
  <c r="U31" i="5"/>
  <c r="C32" i="5"/>
  <c r="D32" i="5"/>
  <c r="Y32" i="5" s="1"/>
  <c r="E32" i="5"/>
  <c r="Z32" i="5" s="1"/>
  <c r="F32" i="5"/>
  <c r="AA32" i="5" s="1"/>
  <c r="G32" i="5"/>
  <c r="AB32" i="5" s="1"/>
  <c r="H32" i="5"/>
  <c r="AC32" i="5" s="1"/>
  <c r="I32" i="5"/>
  <c r="AD32" i="5" s="1"/>
  <c r="J32" i="5"/>
  <c r="K32" i="5"/>
  <c r="L32" i="5"/>
  <c r="M32" i="5"/>
  <c r="N32" i="5"/>
  <c r="O32" i="5"/>
  <c r="P32" i="5"/>
  <c r="Q32" i="5"/>
  <c r="R32" i="5"/>
  <c r="L35" i="3" s="1"/>
  <c r="D89" i="5" s="1"/>
  <c r="T32" i="5"/>
  <c r="U32" i="5"/>
  <c r="C33" i="5"/>
  <c r="D33" i="5"/>
  <c r="Y33" i="5" s="1"/>
  <c r="E33" i="5"/>
  <c r="Z33" i="5" s="1"/>
  <c r="F33" i="5"/>
  <c r="AA33" i="5" s="1"/>
  <c r="G33" i="5"/>
  <c r="AB33" i="5" s="1"/>
  <c r="H33" i="5"/>
  <c r="AC33" i="5" s="1"/>
  <c r="I33" i="5"/>
  <c r="AD33" i="5" s="1"/>
  <c r="J33" i="5"/>
  <c r="K33" i="5"/>
  <c r="L33" i="5"/>
  <c r="M33" i="5"/>
  <c r="N33" i="5"/>
  <c r="O33" i="5"/>
  <c r="P33" i="5"/>
  <c r="Q33" i="5"/>
  <c r="R33" i="5"/>
  <c r="L36" i="3" s="1"/>
  <c r="D90" i="5" s="1"/>
  <c r="T33" i="5"/>
  <c r="U33" i="5"/>
  <c r="C34" i="5"/>
  <c r="D34" i="5"/>
  <c r="Y34" i="5" s="1"/>
  <c r="E34" i="5"/>
  <c r="Z34" i="5" s="1"/>
  <c r="F34" i="5"/>
  <c r="AA34" i="5" s="1"/>
  <c r="G34" i="5"/>
  <c r="AB34" i="5" s="1"/>
  <c r="H34" i="5"/>
  <c r="AC34" i="5" s="1"/>
  <c r="I34" i="5"/>
  <c r="AD34" i="5" s="1"/>
  <c r="J34" i="5"/>
  <c r="K34" i="5"/>
  <c r="L34" i="5"/>
  <c r="M34" i="5"/>
  <c r="N34" i="5"/>
  <c r="O34" i="5"/>
  <c r="P34" i="5"/>
  <c r="Q34" i="5"/>
  <c r="R34" i="5"/>
  <c r="L37" i="3" s="1"/>
  <c r="D91" i="5" s="1"/>
  <c r="T34" i="5"/>
  <c r="U34" i="5"/>
  <c r="C35" i="5"/>
  <c r="D35" i="5"/>
  <c r="Y35" i="5" s="1"/>
  <c r="E35" i="5"/>
  <c r="Z35" i="5" s="1"/>
  <c r="F35" i="5"/>
  <c r="AA35" i="5" s="1"/>
  <c r="G35" i="5"/>
  <c r="AB35" i="5" s="1"/>
  <c r="H35" i="5"/>
  <c r="AC35" i="5" s="1"/>
  <c r="I35" i="5"/>
  <c r="AD35" i="5" s="1"/>
  <c r="J35" i="5"/>
  <c r="K35" i="5"/>
  <c r="L35" i="5"/>
  <c r="M35" i="5"/>
  <c r="N35" i="5"/>
  <c r="O35" i="5"/>
  <c r="P35" i="5"/>
  <c r="Q35" i="5"/>
  <c r="R35" i="5"/>
  <c r="L38" i="3" s="1"/>
  <c r="D92" i="5" s="1"/>
  <c r="T35" i="5"/>
  <c r="U35" i="5"/>
  <c r="C36" i="5"/>
  <c r="D36" i="5"/>
  <c r="Y36" i="5" s="1"/>
  <c r="E36" i="5"/>
  <c r="Z36" i="5" s="1"/>
  <c r="F36" i="5"/>
  <c r="AA36" i="5" s="1"/>
  <c r="G36" i="5"/>
  <c r="AB36" i="5" s="1"/>
  <c r="H36" i="5"/>
  <c r="AC36" i="5" s="1"/>
  <c r="I36" i="5"/>
  <c r="AD36" i="5" s="1"/>
  <c r="J36" i="5"/>
  <c r="K36" i="5"/>
  <c r="L36" i="5"/>
  <c r="M36" i="5"/>
  <c r="N36" i="5"/>
  <c r="O36" i="5"/>
  <c r="P36" i="5"/>
  <c r="Q36" i="5"/>
  <c r="R36" i="5"/>
  <c r="L39" i="3" s="1"/>
  <c r="D93" i="5" s="1"/>
  <c r="T36" i="5"/>
  <c r="U36" i="5"/>
  <c r="C37" i="5"/>
  <c r="D37" i="5"/>
  <c r="Y37" i="5" s="1"/>
  <c r="E37" i="5"/>
  <c r="Z37" i="5" s="1"/>
  <c r="F37" i="5"/>
  <c r="AA37" i="5" s="1"/>
  <c r="G37" i="5"/>
  <c r="AB37" i="5" s="1"/>
  <c r="H37" i="5"/>
  <c r="AC37" i="5" s="1"/>
  <c r="I37" i="5"/>
  <c r="AD37" i="5" s="1"/>
  <c r="J37" i="5"/>
  <c r="K37" i="5"/>
  <c r="L37" i="5"/>
  <c r="M37" i="5"/>
  <c r="N37" i="5"/>
  <c r="O37" i="5"/>
  <c r="P37" i="5"/>
  <c r="Q37" i="5"/>
  <c r="R37" i="5"/>
  <c r="L40" i="3" s="1"/>
  <c r="D94" i="5" s="1"/>
  <c r="T37" i="5"/>
  <c r="U37" i="5"/>
  <c r="C38" i="5"/>
  <c r="D38" i="5"/>
  <c r="Y38" i="5" s="1"/>
  <c r="E38" i="5"/>
  <c r="Z38" i="5" s="1"/>
  <c r="F38" i="5"/>
  <c r="AA38" i="5" s="1"/>
  <c r="G38" i="5"/>
  <c r="AB38" i="5" s="1"/>
  <c r="H38" i="5"/>
  <c r="AC38" i="5" s="1"/>
  <c r="I38" i="5"/>
  <c r="AD38" i="5" s="1"/>
  <c r="J38" i="5"/>
  <c r="K38" i="5"/>
  <c r="L38" i="5"/>
  <c r="M38" i="5"/>
  <c r="N38" i="5"/>
  <c r="O38" i="5"/>
  <c r="P38" i="5"/>
  <c r="Q38" i="5"/>
  <c r="R38" i="5"/>
  <c r="L41" i="3" s="1"/>
  <c r="D95" i="5" s="1"/>
  <c r="T38" i="5"/>
  <c r="U38" i="5"/>
  <c r="C39" i="5"/>
  <c r="D39" i="5"/>
  <c r="Y39" i="5" s="1"/>
  <c r="E39" i="5"/>
  <c r="Z39" i="5" s="1"/>
  <c r="F39" i="5"/>
  <c r="AA39" i="5" s="1"/>
  <c r="G39" i="5"/>
  <c r="AB39" i="5" s="1"/>
  <c r="H39" i="5"/>
  <c r="AC39" i="5" s="1"/>
  <c r="I39" i="5"/>
  <c r="AD39" i="5" s="1"/>
  <c r="J39" i="5"/>
  <c r="K39" i="5"/>
  <c r="L39" i="5"/>
  <c r="M39" i="5"/>
  <c r="N39" i="5"/>
  <c r="O39" i="5"/>
  <c r="P39" i="5"/>
  <c r="Q39" i="5"/>
  <c r="R39" i="5"/>
  <c r="L42" i="3" s="1"/>
  <c r="D96" i="5" s="1"/>
  <c r="T39" i="5"/>
  <c r="U39" i="5"/>
  <c r="C40" i="5"/>
  <c r="D40" i="5"/>
  <c r="Y40" i="5" s="1"/>
  <c r="E40" i="5"/>
  <c r="Z40" i="5" s="1"/>
  <c r="F40" i="5"/>
  <c r="AA40" i="5" s="1"/>
  <c r="G40" i="5"/>
  <c r="AB40" i="5" s="1"/>
  <c r="H40" i="5"/>
  <c r="AC40" i="5" s="1"/>
  <c r="I40" i="5"/>
  <c r="AD40" i="5" s="1"/>
  <c r="J40" i="5"/>
  <c r="K40" i="5"/>
  <c r="L40" i="5"/>
  <c r="M40" i="5"/>
  <c r="N40" i="5"/>
  <c r="O40" i="5"/>
  <c r="P40" i="5"/>
  <c r="Q40" i="5"/>
  <c r="R40" i="5"/>
  <c r="L43" i="3" s="1"/>
  <c r="D97" i="5" s="1"/>
  <c r="T40" i="5"/>
  <c r="U40" i="5"/>
  <c r="C41" i="5"/>
  <c r="D41" i="5"/>
  <c r="Y41" i="5" s="1"/>
  <c r="E41" i="5"/>
  <c r="Z41" i="5" s="1"/>
  <c r="F41" i="5"/>
  <c r="AA41" i="5" s="1"/>
  <c r="G41" i="5"/>
  <c r="AB41" i="5" s="1"/>
  <c r="H41" i="5"/>
  <c r="AC41" i="5" s="1"/>
  <c r="I41" i="5"/>
  <c r="AD41" i="5" s="1"/>
  <c r="J41" i="5"/>
  <c r="K41" i="5"/>
  <c r="L41" i="5"/>
  <c r="M41" i="5"/>
  <c r="N41" i="5"/>
  <c r="O41" i="5"/>
  <c r="P41" i="5"/>
  <c r="Q41" i="5"/>
  <c r="R41" i="5"/>
  <c r="L44" i="3" s="1"/>
  <c r="D98" i="5" s="1"/>
  <c r="T41" i="5"/>
  <c r="U41" i="5"/>
  <c r="C42" i="5"/>
  <c r="D42" i="5"/>
  <c r="Y42" i="5" s="1"/>
  <c r="E42" i="5"/>
  <c r="Z42" i="5" s="1"/>
  <c r="F42" i="5"/>
  <c r="AA42" i="5" s="1"/>
  <c r="G42" i="5"/>
  <c r="AB42" i="5" s="1"/>
  <c r="H42" i="5"/>
  <c r="AC42" i="5" s="1"/>
  <c r="I42" i="5"/>
  <c r="AD42" i="5" s="1"/>
  <c r="J42" i="5"/>
  <c r="K42" i="5"/>
  <c r="L42" i="5"/>
  <c r="M42" i="5"/>
  <c r="N42" i="5"/>
  <c r="O42" i="5"/>
  <c r="P42" i="5"/>
  <c r="Q42" i="5"/>
  <c r="R42" i="5"/>
  <c r="L45" i="3" s="1"/>
  <c r="D99" i="5" s="1"/>
  <c r="T42" i="5"/>
  <c r="U42" i="5"/>
  <c r="C43" i="5"/>
  <c r="D43" i="5"/>
  <c r="Y43" i="5" s="1"/>
  <c r="E43" i="5"/>
  <c r="Z43" i="5" s="1"/>
  <c r="F43" i="5"/>
  <c r="AA43" i="5" s="1"/>
  <c r="G43" i="5"/>
  <c r="AB43" i="5" s="1"/>
  <c r="H43" i="5"/>
  <c r="AC43" i="5" s="1"/>
  <c r="I43" i="5"/>
  <c r="AD43" i="5" s="1"/>
  <c r="J43" i="5"/>
  <c r="K43" i="5"/>
  <c r="L43" i="5"/>
  <c r="M43" i="5"/>
  <c r="N43" i="5"/>
  <c r="O43" i="5"/>
  <c r="P43" i="5"/>
  <c r="Q43" i="5"/>
  <c r="R43" i="5"/>
  <c r="L46" i="3" s="1"/>
  <c r="D100" i="5" s="1"/>
  <c r="T43" i="5"/>
  <c r="U43" i="5"/>
  <c r="C44" i="5"/>
  <c r="D44" i="5"/>
  <c r="Y44" i="5" s="1"/>
  <c r="E44" i="5"/>
  <c r="Z44" i="5" s="1"/>
  <c r="F44" i="5"/>
  <c r="AA44" i="5" s="1"/>
  <c r="G44" i="5"/>
  <c r="AB44" i="5" s="1"/>
  <c r="H44" i="5"/>
  <c r="AC44" i="5" s="1"/>
  <c r="I44" i="5"/>
  <c r="AD44" i="5" s="1"/>
  <c r="J44" i="5"/>
  <c r="K44" i="5"/>
  <c r="L44" i="5"/>
  <c r="M44" i="5"/>
  <c r="N44" i="5"/>
  <c r="O44" i="5"/>
  <c r="P44" i="5"/>
  <c r="Q44" i="5"/>
  <c r="R44" i="5"/>
  <c r="L47" i="3" s="1"/>
  <c r="D101" i="5" s="1"/>
  <c r="T44" i="5"/>
  <c r="U44" i="5"/>
  <c r="C45" i="5"/>
  <c r="D45" i="5"/>
  <c r="Y45" i="5" s="1"/>
  <c r="E45" i="5"/>
  <c r="Z45" i="5" s="1"/>
  <c r="F45" i="5"/>
  <c r="AA45" i="5" s="1"/>
  <c r="G45" i="5"/>
  <c r="AB45" i="5" s="1"/>
  <c r="H45" i="5"/>
  <c r="AC45" i="5" s="1"/>
  <c r="I45" i="5"/>
  <c r="AD45" i="5" s="1"/>
  <c r="J45" i="5"/>
  <c r="K45" i="5"/>
  <c r="L45" i="5"/>
  <c r="M45" i="5"/>
  <c r="N45" i="5"/>
  <c r="O45" i="5"/>
  <c r="P45" i="5"/>
  <c r="Q45" i="5"/>
  <c r="R45" i="5"/>
  <c r="L48" i="3" s="1"/>
  <c r="D102" i="5" s="1"/>
  <c r="T45" i="5"/>
  <c r="U45" i="5"/>
  <c r="C46" i="5"/>
  <c r="D46" i="5"/>
  <c r="Y46" i="5" s="1"/>
  <c r="E46" i="5"/>
  <c r="Z46" i="5" s="1"/>
  <c r="F46" i="5"/>
  <c r="AA46" i="5" s="1"/>
  <c r="G46" i="5"/>
  <c r="AB46" i="5" s="1"/>
  <c r="H46" i="5"/>
  <c r="AC46" i="5" s="1"/>
  <c r="I46" i="5"/>
  <c r="AD46" i="5" s="1"/>
  <c r="J46" i="5"/>
  <c r="K46" i="5"/>
  <c r="L46" i="5"/>
  <c r="M46" i="5"/>
  <c r="N46" i="5"/>
  <c r="O46" i="5"/>
  <c r="P46" i="5"/>
  <c r="Q46" i="5"/>
  <c r="R46" i="5"/>
  <c r="L49" i="3" s="1"/>
  <c r="D103" i="5" s="1"/>
  <c r="T46" i="5"/>
  <c r="U46" i="5"/>
  <c r="C47" i="5"/>
  <c r="D47" i="5"/>
  <c r="Y47" i="5" s="1"/>
  <c r="E47" i="5"/>
  <c r="Z47" i="5" s="1"/>
  <c r="F47" i="5"/>
  <c r="AA47" i="5" s="1"/>
  <c r="G47" i="5"/>
  <c r="AB47" i="5" s="1"/>
  <c r="H47" i="5"/>
  <c r="AC47" i="5" s="1"/>
  <c r="I47" i="5"/>
  <c r="AD47" i="5" s="1"/>
  <c r="J47" i="5"/>
  <c r="K47" i="5"/>
  <c r="L47" i="5"/>
  <c r="M47" i="5"/>
  <c r="N47" i="5"/>
  <c r="O47" i="5"/>
  <c r="P47" i="5"/>
  <c r="Q47" i="5"/>
  <c r="R47" i="5"/>
  <c r="L50" i="3" s="1"/>
  <c r="D104" i="5" s="1"/>
  <c r="T47" i="5"/>
  <c r="U47" i="5"/>
  <c r="C48" i="5"/>
  <c r="D48" i="5"/>
  <c r="Y48" i="5" s="1"/>
  <c r="E48" i="5"/>
  <c r="Z48" i="5" s="1"/>
  <c r="F48" i="5"/>
  <c r="AA48" i="5" s="1"/>
  <c r="G48" i="5"/>
  <c r="AB48" i="5" s="1"/>
  <c r="H48" i="5"/>
  <c r="AC48" i="5" s="1"/>
  <c r="I48" i="5"/>
  <c r="AD48" i="5" s="1"/>
  <c r="J48" i="5"/>
  <c r="K48" i="5"/>
  <c r="L48" i="5"/>
  <c r="M48" i="5"/>
  <c r="N48" i="5"/>
  <c r="O48" i="5"/>
  <c r="P48" i="5"/>
  <c r="Q48" i="5"/>
  <c r="R48" i="5"/>
  <c r="L51" i="3" s="1"/>
  <c r="D105" i="5" s="1"/>
  <c r="T48" i="5"/>
  <c r="U48" i="5"/>
  <c r="C49" i="5"/>
  <c r="D49" i="5"/>
  <c r="Y49" i="5" s="1"/>
  <c r="E49" i="5"/>
  <c r="Z49" i="5" s="1"/>
  <c r="F49" i="5"/>
  <c r="AA49" i="5" s="1"/>
  <c r="G49" i="5"/>
  <c r="AB49" i="5" s="1"/>
  <c r="H49" i="5"/>
  <c r="AC49" i="5" s="1"/>
  <c r="I49" i="5"/>
  <c r="AD49" i="5" s="1"/>
  <c r="J49" i="5"/>
  <c r="K49" i="5"/>
  <c r="L49" i="5"/>
  <c r="M49" i="5"/>
  <c r="N49" i="5"/>
  <c r="O49" i="5"/>
  <c r="P49" i="5"/>
  <c r="Q49" i="5"/>
  <c r="R49" i="5"/>
  <c r="L52" i="3" s="1"/>
  <c r="D106" i="5" s="1"/>
  <c r="T49" i="5"/>
  <c r="U49" i="5"/>
  <c r="C50" i="5"/>
  <c r="D50" i="5"/>
  <c r="Y50" i="5" s="1"/>
  <c r="E50" i="5"/>
  <c r="Z50" i="5" s="1"/>
  <c r="F50" i="5"/>
  <c r="AA50" i="5" s="1"/>
  <c r="G50" i="5"/>
  <c r="AB50" i="5" s="1"/>
  <c r="H50" i="5"/>
  <c r="AC50" i="5" s="1"/>
  <c r="I50" i="5"/>
  <c r="AD50" i="5" s="1"/>
  <c r="J50" i="5"/>
  <c r="K50" i="5"/>
  <c r="L50" i="5"/>
  <c r="M50" i="5"/>
  <c r="N50" i="5"/>
  <c r="O50" i="5"/>
  <c r="P50" i="5"/>
  <c r="Q50" i="5"/>
  <c r="R50" i="5"/>
  <c r="L53" i="3" s="1"/>
  <c r="D107" i="5" s="1"/>
  <c r="T50" i="5"/>
  <c r="U50" i="5"/>
  <c r="C51" i="5"/>
  <c r="D51" i="5"/>
  <c r="Y51" i="5" s="1"/>
  <c r="E51" i="5"/>
  <c r="Z51" i="5" s="1"/>
  <c r="F51" i="5"/>
  <c r="AA51" i="5" s="1"/>
  <c r="G51" i="5"/>
  <c r="AB51" i="5" s="1"/>
  <c r="H51" i="5"/>
  <c r="AC51" i="5" s="1"/>
  <c r="I51" i="5"/>
  <c r="AD51" i="5" s="1"/>
  <c r="J51" i="5"/>
  <c r="K51" i="5"/>
  <c r="L51" i="5"/>
  <c r="M51" i="5"/>
  <c r="N51" i="5"/>
  <c r="O51" i="5"/>
  <c r="P51" i="5"/>
  <c r="Q51" i="5"/>
  <c r="R51" i="5"/>
  <c r="L54" i="3" s="1"/>
  <c r="D108" i="5" s="1"/>
  <c r="T51" i="5"/>
  <c r="U51" i="5"/>
  <c r="C52" i="5"/>
  <c r="D52" i="5"/>
  <c r="Y52" i="5" s="1"/>
  <c r="E52" i="5"/>
  <c r="Z52" i="5" s="1"/>
  <c r="F52" i="5"/>
  <c r="AA52" i="5" s="1"/>
  <c r="G52" i="5"/>
  <c r="AB52" i="5" s="1"/>
  <c r="H52" i="5"/>
  <c r="AC52" i="5" s="1"/>
  <c r="I52" i="5"/>
  <c r="AD52" i="5" s="1"/>
  <c r="J52" i="5"/>
  <c r="K52" i="5"/>
  <c r="L52" i="5"/>
  <c r="M52" i="5"/>
  <c r="N52" i="5"/>
  <c r="O52" i="5"/>
  <c r="P52" i="5"/>
  <c r="Q52" i="5"/>
  <c r="R52" i="5"/>
  <c r="L55" i="3" s="1"/>
  <c r="D109" i="5" s="1"/>
  <c r="T52" i="5"/>
  <c r="U52" i="5"/>
  <c r="C53" i="5"/>
  <c r="D53" i="5"/>
  <c r="E53" i="5"/>
  <c r="F53" i="5"/>
  <c r="G53" i="5"/>
  <c r="H53" i="5"/>
  <c r="I53" i="5"/>
  <c r="J53" i="5"/>
  <c r="K53" i="5"/>
  <c r="L53" i="5"/>
  <c r="M53" i="5"/>
  <c r="N53" i="5"/>
  <c r="O53" i="5"/>
  <c r="P53" i="5"/>
  <c r="Q53" i="5"/>
  <c r="R53" i="5"/>
  <c r="T53" i="5"/>
  <c r="U53" i="5"/>
  <c r="J2" i="5"/>
  <c r="K2" i="5"/>
  <c r="L2" i="5"/>
  <c r="M2" i="5"/>
  <c r="N2" i="5"/>
  <c r="O2" i="5"/>
  <c r="P2" i="5"/>
  <c r="Q2" i="5"/>
  <c r="R2" i="5"/>
  <c r="S2" i="5"/>
  <c r="T2" i="5"/>
  <c r="U2" i="5"/>
  <c r="B2" i="5"/>
  <c r="D69" i="5" l="1"/>
  <c r="D68" i="5"/>
  <c r="D67" i="5"/>
  <c r="D70" i="5"/>
  <c r="AH51" i="5"/>
  <c r="X51" i="5"/>
  <c r="AH33" i="5"/>
  <c r="R36" i="3" s="1"/>
  <c r="X33" i="5"/>
  <c r="AH31" i="5"/>
  <c r="X31" i="5"/>
  <c r="AH25" i="5"/>
  <c r="R28" i="3" s="1"/>
  <c r="X25" i="5"/>
  <c r="AH19" i="5"/>
  <c r="X19" i="5"/>
  <c r="AH17" i="5"/>
  <c r="R20" i="3" s="1"/>
  <c r="X17" i="5"/>
  <c r="AH15" i="5"/>
  <c r="X15" i="5"/>
  <c r="X11" i="5"/>
  <c r="AH11" i="5"/>
  <c r="R14" i="3" s="1"/>
  <c r="AH9" i="5"/>
  <c r="X9" i="5"/>
  <c r="AH7" i="5"/>
  <c r="R10" i="3" s="1"/>
  <c r="X7" i="5"/>
  <c r="AH3" i="5"/>
  <c r="X3" i="5"/>
  <c r="W3" i="5"/>
  <c r="AE3" i="5" s="1"/>
  <c r="AN8" i="5"/>
  <c r="AN9" i="5" s="1"/>
  <c r="AL3" i="5" s="1"/>
  <c r="AK4" i="5" s="1"/>
  <c r="AL4" i="5" s="1"/>
  <c r="AK5" i="5" s="1"/>
  <c r="AL5" i="5" s="1"/>
  <c r="AK6" i="5" s="1"/>
  <c r="AL6" i="5" s="1"/>
  <c r="AK7" i="5" s="1"/>
  <c r="AL7" i="5" s="1"/>
  <c r="AK8" i="5" s="1"/>
  <c r="AL8" i="5" s="1"/>
  <c r="AK9" i="5" s="1"/>
  <c r="AH49" i="5"/>
  <c r="X49" i="5"/>
  <c r="AH47" i="5"/>
  <c r="R50" i="3" s="1"/>
  <c r="X47" i="5"/>
  <c r="AH45" i="5"/>
  <c r="X45" i="5"/>
  <c r="X43" i="5"/>
  <c r="AH43" i="5"/>
  <c r="R46" i="3" s="1"/>
  <c r="AH41" i="5"/>
  <c r="X41" i="5"/>
  <c r="AH39" i="5"/>
  <c r="R42" i="3" s="1"/>
  <c r="X39" i="5"/>
  <c r="AH37" i="5"/>
  <c r="X37" i="5"/>
  <c r="X35" i="5"/>
  <c r="AH35" i="5"/>
  <c r="R38" i="3" s="1"/>
  <c r="AH29" i="5"/>
  <c r="X29" i="5"/>
  <c r="X27" i="5"/>
  <c r="AH27" i="5"/>
  <c r="R30" i="3" s="1"/>
  <c r="AH23" i="5"/>
  <c r="X23" i="5"/>
  <c r="AH21" i="5"/>
  <c r="R24" i="3" s="1"/>
  <c r="X21" i="5"/>
  <c r="AH13" i="5"/>
  <c r="X13" i="5"/>
  <c r="W13" i="5"/>
  <c r="AE13" i="5" s="1"/>
  <c r="AH5" i="5"/>
  <c r="R8" i="3" s="1"/>
  <c r="X5" i="5"/>
  <c r="AH52" i="5"/>
  <c r="R55" i="3" s="1"/>
  <c r="X52" i="5"/>
  <c r="X50" i="5"/>
  <c r="AH50" i="5"/>
  <c r="AH48" i="5"/>
  <c r="R51" i="3" s="1"/>
  <c r="X48" i="5"/>
  <c r="AH46" i="5"/>
  <c r="R49" i="3" s="1"/>
  <c r="X46" i="5"/>
  <c r="AH44" i="5"/>
  <c r="X44" i="5"/>
  <c r="AH42" i="5"/>
  <c r="R45" i="3" s="1"/>
  <c r="X42" i="5"/>
  <c r="AH40" i="5"/>
  <c r="R43" i="3" s="1"/>
  <c r="X40" i="5"/>
  <c r="X38" i="5"/>
  <c r="AH38" i="5"/>
  <c r="AH36" i="5"/>
  <c r="R39" i="3" s="1"/>
  <c r="X36" i="5"/>
  <c r="AH34" i="5"/>
  <c r="R37" i="3" s="1"/>
  <c r="X34" i="5"/>
  <c r="AH32" i="5"/>
  <c r="R35" i="3" s="1"/>
  <c r="X32" i="5"/>
  <c r="AH30" i="5"/>
  <c r="R33" i="3" s="1"/>
  <c r="X30" i="5"/>
  <c r="AH28" i="5"/>
  <c r="R31" i="3" s="1"/>
  <c r="X28" i="5"/>
  <c r="X26" i="5"/>
  <c r="AH26" i="5"/>
  <c r="AH24" i="5"/>
  <c r="R27" i="3" s="1"/>
  <c r="X24" i="5"/>
  <c r="X22" i="5"/>
  <c r="AH22" i="5"/>
  <c r="AH20" i="5"/>
  <c r="R23" i="3" s="1"/>
  <c r="X20" i="5"/>
  <c r="X18" i="5"/>
  <c r="AH18" i="5"/>
  <c r="AH16" i="5"/>
  <c r="R19" i="3" s="1"/>
  <c r="X16" i="5"/>
  <c r="X14" i="5"/>
  <c r="AH14" i="5"/>
  <c r="R17" i="3" s="1"/>
  <c r="AH12" i="5"/>
  <c r="R15" i="3" s="1"/>
  <c r="X12" i="5"/>
  <c r="AH10" i="5"/>
  <c r="R13" i="3" s="1"/>
  <c r="X10" i="5"/>
  <c r="AH8" i="5"/>
  <c r="R11" i="3" s="1"/>
  <c r="X8" i="5"/>
  <c r="AH6" i="5"/>
  <c r="R9" i="3" s="1"/>
  <c r="X6" i="5"/>
  <c r="AH4" i="5"/>
  <c r="X4" i="5"/>
  <c r="W4" i="5"/>
  <c r="R52" i="3"/>
  <c r="R48" i="3"/>
  <c r="R44" i="3"/>
  <c r="R34" i="3"/>
  <c r="R18" i="3"/>
  <c r="R12" i="3"/>
  <c r="R6" i="3"/>
  <c r="R53" i="3"/>
  <c r="R47" i="3"/>
  <c r="R41" i="3"/>
  <c r="R29" i="3"/>
  <c r="R25" i="3"/>
  <c r="R21" i="3"/>
  <c r="R7" i="3"/>
  <c r="R54" i="3"/>
  <c r="R40" i="3"/>
  <c r="R32" i="3"/>
  <c r="R26" i="3"/>
  <c r="R22" i="3"/>
  <c r="R16" i="3"/>
  <c r="W45" i="5"/>
  <c r="W41" i="5"/>
  <c r="W37" i="5"/>
  <c r="AE37" i="5" s="1"/>
  <c r="W33" i="5"/>
  <c r="W29" i="5"/>
  <c r="W25" i="5"/>
  <c r="AE25" i="5" s="1"/>
  <c r="W17" i="5"/>
  <c r="W9" i="5"/>
  <c r="AE9" i="5" s="1"/>
  <c r="W21" i="5"/>
  <c r="W27" i="5"/>
  <c r="W23" i="5"/>
  <c r="AE23" i="5" s="1"/>
  <c r="W19" i="5"/>
  <c r="AE19" i="5" s="1"/>
  <c r="W15" i="5"/>
  <c r="W11" i="5"/>
  <c r="W18" i="5"/>
  <c r="W44" i="5"/>
  <c r="W36" i="5"/>
  <c r="W28" i="5"/>
  <c r="W24" i="5"/>
  <c r="W20" i="5"/>
  <c r="W16" i="5"/>
  <c r="W12" i="5"/>
  <c r="W8" i="5"/>
  <c r="B55" i="5"/>
  <c r="W48" i="5"/>
  <c r="W40" i="5"/>
  <c r="W32" i="5"/>
  <c r="W26" i="5"/>
  <c r="W10" i="5"/>
  <c r="AE10" i="5" s="1"/>
  <c r="W5" i="5"/>
  <c r="AE5" i="5" s="1"/>
  <c r="W51" i="5"/>
  <c r="AE51" i="5" s="1"/>
  <c r="W43" i="5"/>
  <c r="W35" i="5"/>
  <c r="W50" i="5"/>
  <c r="AE50" i="5" s="1"/>
  <c r="W46" i="5"/>
  <c r="AE46" i="5" s="1"/>
  <c r="W42" i="5"/>
  <c r="AE42" i="5" s="1"/>
  <c r="W38" i="5"/>
  <c r="W34" i="5"/>
  <c r="AE34" i="5" s="1"/>
  <c r="W30" i="5"/>
  <c r="AE30" i="5" s="1"/>
  <c r="W22" i="5"/>
  <c r="W14" i="5"/>
  <c r="W6" i="5"/>
  <c r="AE6" i="5" s="1"/>
  <c r="W52" i="5"/>
  <c r="W47" i="5"/>
  <c r="W39" i="5"/>
  <c r="W31" i="5"/>
  <c r="W7" i="5"/>
  <c r="W49" i="5"/>
  <c r="AE49" i="5" s="1"/>
  <c r="AE39" i="5" l="1"/>
  <c r="AE14" i="5"/>
  <c r="D17" i="3" s="1"/>
  <c r="AE38" i="5"/>
  <c r="D41" i="3" s="1"/>
  <c r="AE21" i="5"/>
  <c r="AE47" i="5"/>
  <c r="AE22" i="5"/>
  <c r="D25" i="3" s="1"/>
  <c r="AE43" i="5"/>
  <c r="D46" i="3" s="1"/>
  <c r="AE26" i="5"/>
  <c r="AE20" i="5"/>
  <c r="AE44" i="5"/>
  <c r="D47" i="3" s="1"/>
  <c r="AE33" i="5"/>
  <c r="D36" i="3" s="1"/>
  <c r="AE18" i="5"/>
  <c r="AE17" i="5"/>
  <c r="AE7" i="5"/>
  <c r="D10" i="3" s="1"/>
  <c r="AE8" i="5"/>
  <c r="AE24" i="5"/>
  <c r="AE31" i="5"/>
  <c r="D34" i="3" s="1"/>
  <c r="AE35" i="5"/>
  <c r="D38" i="3" s="1"/>
  <c r="AE48" i="5"/>
  <c r="D51" i="3" s="1"/>
  <c r="AE16" i="5"/>
  <c r="AE36" i="5"/>
  <c r="D39" i="3" s="1"/>
  <c r="AE15" i="5"/>
  <c r="D18" i="3" s="1"/>
  <c r="AE29" i="5"/>
  <c r="D32" i="3" s="1"/>
  <c r="AE45" i="5"/>
  <c r="AE4" i="5"/>
  <c r="D7" i="3" s="1"/>
  <c r="AE52" i="5"/>
  <c r="D55" i="3" s="1"/>
  <c r="AE32" i="5"/>
  <c r="AE40" i="5"/>
  <c r="AE12" i="5"/>
  <c r="D15" i="3" s="1"/>
  <c r="AE28" i="5"/>
  <c r="AE11" i="5"/>
  <c r="D14" i="3" s="1"/>
  <c r="AE27" i="5"/>
  <c r="AE41" i="5"/>
  <c r="D22" i="3"/>
  <c r="D13" i="3"/>
  <c r="D29" i="3"/>
  <c r="D33" i="3"/>
  <c r="D37" i="3"/>
  <c r="D45" i="3"/>
  <c r="D49" i="3"/>
  <c r="D12" i="3"/>
  <c r="D44" i="3"/>
  <c r="D52" i="3"/>
  <c r="D35" i="3"/>
  <c r="AL9" i="5"/>
  <c r="AK10" i="5" s="1"/>
  <c r="D43" i="3"/>
  <c r="D50" i="3"/>
  <c r="D54" i="3"/>
  <c r="D26" i="3"/>
  <c r="D42" i="3"/>
  <c r="D53" i="3"/>
  <c r="D31" i="3"/>
  <c r="D23" i="3"/>
  <c r="D6" i="3"/>
  <c r="D40" i="3"/>
  <c r="D20" i="3"/>
  <c r="D16" i="3"/>
  <c r="D30" i="3"/>
  <c r="D28" i="3"/>
  <c r="D24" i="3"/>
  <c r="D8" i="3"/>
  <c r="D48" i="3"/>
  <c r="D21" i="3"/>
  <c r="D9" i="3"/>
  <c r="D11" i="3"/>
  <c r="D19" i="3"/>
  <c r="D27" i="3"/>
  <c r="AL10" i="5" l="1"/>
  <c r="AK11" i="5" s="1"/>
  <c r="AL11" i="5" l="1"/>
  <c r="AK12" i="5" s="1"/>
  <c r="AL12" i="5" l="1"/>
  <c r="AK13" i="5" l="1"/>
  <c r="AG9" i="5" s="1"/>
  <c r="E12" i="3" s="1"/>
  <c r="AG37" i="5"/>
  <c r="E40" i="3" s="1"/>
  <c r="C94" i="5" s="1"/>
  <c r="AG10" i="5"/>
  <c r="E13" i="3" s="1"/>
  <c r="AG36" i="5"/>
  <c r="E39" i="3" s="1"/>
  <c r="C93" i="5" s="1"/>
  <c r="AG52" i="5"/>
  <c r="E55" i="3" s="1"/>
  <c r="C109" i="5" s="1"/>
  <c r="AG29" i="5"/>
  <c r="E32" i="3" s="1"/>
  <c r="C86" i="5" s="1"/>
  <c r="AG31" i="5"/>
  <c r="E34" i="3" s="1"/>
  <c r="C88" i="5" s="1"/>
  <c r="AG5" i="5"/>
  <c r="C67" i="5" s="1"/>
  <c r="AG40" i="5"/>
  <c r="E43" i="3" s="1"/>
  <c r="C97" i="5" s="1"/>
  <c r="AG42" i="5"/>
  <c r="E45" i="3" s="1"/>
  <c r="C99" i="5" s="1"/>
  <c r="AG46" i="5"/>
  <c r="E49" i="3" s="1"/>
  <c r="C103" i="5" s="1"/>
  <c r="AG25" i="5"/>
  <c r="E28" i="3" s="1"/>
  <c r="C82" i="5" s="1"/>
  <c r="AG34" i="5"/>
  <c r="E37" i="3" s="1"/>
  <c r="C91" i="5" s="1"/>
  <c r="AG28" i="5"/>
  <c r="E31" i="3" s="1"/>
  <c r="C85" i="5" s="1"/>
  <c r="AG7" i="5"/>
  <c r="E10" i="3" s="1"/>
  <c r="AG32" i="5"/>
  <c r="E35" i="3" s="1"/>
  <c r="C89" i="5" s="1"/>
  <c r="AG27" i="5"/>
  <c r="E30" i="3" s="1"/>
  <c r="C84" i="5" s="1"/>
  <c r="AG12" i="5"/>
  <c r="E15" i="3" s="1"/>
  <c r="AG20" i="5"/>
  <c r="E23" i="3" s="1"/>
  <c r="C77" i="5" s="1"/>
  <c r="AG21" i="5"/>
  <c r="E24" i="3" s="1"/>
  <c r="C78" i="5" s="1"/>
  <c r="AG38" i="5"/>
  <c r="E41" i="3" s="1"/>
  <c r="C95" i="5" s="1"/>
  <c r="AG44" i="5"/>
  <c r="E47" i="3" s="1"/>
  <c r="C101" i="5" s="1"/>
  <c r="C64" i="5" l="1"/>
  <c r="C69" i="5"/>
  <c r="AG51" i="5"/>
  <c r="E54" i="3" s="1"/>
  <c r="C108" i="5" s="1"/>
  <c r="AG23" i="5"/>
  <c r="E26" i="3" s="1"/>
  <c r="C80" i="5" s="1"/>
  <c r="AG35" i="5"/>
  <c r="E38" i="3" s="1"/>
  <c r="C92" i="5" s="1"/>
  <c r="AG43" i="5"/>
  <c r="E46" i="3" s="1"/>
  <c r="C100" i="5" s="1"/>
  <c r="AG45" i="5"/>
  <c r="E48" i="3" s="1"/>
  <c r="C102" i="5" s="1"/>
  <c r="AG17" i="5"/>
  <c r="E20" i="3" s="1"/>
  <c r="C74" i="5" s="1"/>
  <c r="AG13" i="5"/>
  <c r="E16" i="3" s="1"/>
  <c r="C66" i="5" s="1"/>
  <c r="AG18" i="5"/>
  <c r="E21" i="3" s="1"/>
  <c r="C75" i="5" s="1"/>
  <c r="AG11" i="5"/>
  <c r="E14" i="3" s="1"/>
  <c r="C62" i="5" s="1"/>
  <c r="AG49" i="5"/>
  <c r="E52" i="3" s="1"/>
  <c r="C106" i="5" s="1"/>
  <c r="AG16" i="5"/>
  <c r="E19" i="3" s="1"/>
  <c r="C73" i="5" s="1"/>
  <c r="AG30" i="5"/>
  <c r="E33" i="3" s="1"/>
  <c r="C87" i="5" s="1"/>
  <c r="AG33" i="5"/>
  <c r="E36" i="3" s="1"/>
  <c r="C90" i="5" s="1"/>
  <c r="AG39" i="5"/>
  <c r="E42" i="3" s="1"/>
  <c r="C96" i="5" s="1"/>
  <c r="AG14" i="5"/>
  <c r="E17" i="3" s="1"/>
  <c r="C71" i="5" s="1"/>
  <c r="AG8" i="5"/>
  <c r="E11" i="3" s="1"/>
  <c r="AG15" i="5"/>
  <c r="E18" i="3" s="1"/>
  <c r="C72" i="5" s="1"/>
  <c r="AG47" i="5"/>
  <c r="E50" i="3" s="1"/>
  <c r="C104" i="5" s="1"/>
  <c r="AG4" i="5"/>
  <c r="E7" i="3" s="1"/>
  <c r="C60" i="5" s="1"/>
  <c r="AG22" i="5"/>
  <c r="E25" i="3" s="1"/>
  <c r="C79" i="5" s="1"/>
  <c r="AG50" i="5"/>
  <c r="E53" i="3" s="1"/>
  <c r="C107" i="5" s="1"/>
  <c r="AG6" i="5"/>
  <c r="E9" i="3" s="1"/>
  <c r="AG41" i="5"/>
  <c r="E44" i="3" s="1"/>
  <c r="C98" i="5" s="1"/>
  <c r="AG3" i="5"/>
  <c r="C70" i="5" s="1"/>
  <c r="AG26" i="5"/>
  <c r="E29" i="3" s="1"/>
  <c r="C83" i="5" s="1"/>
  <c r="AG24" i="5"/>
  <c r="E27" i="3" s="1"/>
  <c r="C81" i="5" s="1"/>
  <c r="AG19" i="5"/>
  <c r="E22" i="3" s="1"/>
  <c r="C76" i="5" s="1"/>
  <c r="AG48" i="5"/>
  <c r="E51" i="3" s="1"/>
  <c r="C105" i="5" s="1"/>
  <c r="C63" i="5" l="1"/>
  <c r="C61" i="5"/>
  <c r="C68" i="5"/>
  <c r="C65" i="5"/>
</calcChain>
</file>

<file path=xl/comments1.xml><?xml version="1.0" encoding="utf-8"?>
<comments xmlns="http://schemas.openxmlformats.org/spreadsheetml/2006/main">
  <authors>
    <author>Author</author>
  </authors>
  <commentList>
    <comment ref="E2" authorId="0">
      <text>
        <r>
          <rPr>
            <b/>
            <sz val="9"/>
            <color indexed="81"/>
            <rFont val="Tahoma"/>
            <family val="2"/>
          </rPr>
          <t>This is estimated based on the Implentation cost and is rough value . The user should change this as they see fit.</t>
        </r>
      </text>
    </comment>
  </commentList>
</comments>
</file>

<file path=xl/sharedStrings.xml><?xml version="1.0" encoding="utf-8"?>
<sst xmlns="http://schemas.openxmlformats.org/spreadsheetml/2006/main" count="81" uniqueCount="79">
  <si>
    <t>Project Implementation Tracker - Instructions</t>
  </si>
  <si>
    <t>Opportunity</t>
  </si>
  <si>
    <t>Electricity Savings</t>
  </si>
  <si>
    <t>Natural Gas Savings</t>
  </si>
  <si>
    <t>Water Savings</t>
  </si>
  <si>
    <t>Waste Water Savings</t>
  </si>
  <si>
    <t>Other Fuel Savings</t>
  </si>
  <si>
    <t>Compressed Air Savings</t>
  </si>
  <si>
    <t>Steam Savings</t>
  </si>
  <si>
    <t>Electricity Cost Savings</t>
  </si>
  <si>
    <t>Natural Gas Cost Savings</t>
  </si>
  <si>
    <t>Water Cost Savings</t>
  </si>
  <si>
    <t>Waste Water Cost Savings</t>
  </si>
  <si>
    <t>Other Fuel Cost Savings</t>
  </si>
  <si>
    <t>Compressed Air Cost Savings</t>
  </si>
  <si>
    <t>Steam Cost Savings</t>
  </si>
  <si>
    <t>Other Cost Savings</t>
  </si>
  <si>
    <t>Total Cost Savings</t>
  </si>
  <si>
    <t>Implementation Cost</t>
  </si>
  <si>
    <t>Payback</t>
  </si>
  <si>
    <t>CO2 Reduction</t>
  </si>
  <si>
    <t>TOTAL</t>
  </si>
  <si>
    <t>#</t>
  </si>
  <si>
    <t>Effort to Implement (0 -10 scale)</t>
  </si>
  <si>
    <t>Number of fuels</t>
  </si>
  <si>
    <t xml:space="preserve">Fuel 1 </t>
  </si>
  <si>
    <t>Fuel 2</t>
  </si>
  <si>
    <t xml:space="preserve">Fuel3 </t>
  </si>
  <si>
    <t>Fuel4</t>
  </si>
  <si>
    <t>Fuel5</t>
  </si>
  <si>
    <t>Fuel6</t>
  </si>
  <si>
    <t>Fuel7</t>
  </si>
  <si>
    <t>Electricity</t>
  </si>
  <si>
    <t>Natural Gas</t>
  </si>
  <si>
    <t>Water</t>
  </si>
  <si>
    <t>Waste Water</t>
  </si>
  <si>
    <t>Other Fuel</t>
  </si>
  <si>
    <t>Compressed Air</t>
  </si>
  <si>
    <t>Steam</t>
  </si>
  <si>
    <t>Assigned</t>
  </si>
  <si>
    <t xml:space="preserve">Energy Types Impacted </t>
  </si>
  <si>
    <t>Project Status</t>
  </si>
  <si>
    <t>Date Initiated (MM/DD/YYYY)</t>
  </si>
  <si>
    <t>Estimated Implementation Cost</t>
  </si>
  <si>
    <t>Estimated Payback</t>
  </si>
  <si>
    <t>Actual Implementation Cost</t>
  </si>
  <si>
    <t xml:space="preserve">Actual Cost Savings </t>
  </si>
  <si>
    <t>Actual Payback</t>
  </si>
  <si>
    <t>Estimated Cost Savings</t>
  </si>
  <si>
    <t>Expected Completion (MM/DD/YYYY)</t>
  </si>
  <si>
    <t>Project Implementation Status</t>
  </si>
  <si>
    <t xml:space="preserve">Cost Metrics </t>
  </si>
  <si>
    <t xml:space="preserve">Energy Metrics </t>
  </si>
  <si>
    <t>Estimated Energy Savings</t>
  </si>
  <si>
    <t xml:space="preserve">Maximum </t>
  </si>
  <si>
    <t>mean</t>
  </si>
  <si>
    <t>min</t>
  </si>
  <si>
    <t>Standard deviation</t>
  </si>
  <si>
    <t>Bin Min</t>
  </si>
  <si>
    <t>Bin Max</t>
  </si>
  <si>
    <t>Completed</t>
  </si>
  <si>
    <t>Project Construction</t>
  </si>
  <si>
    <t>Planning</t>
  </si>
  <si>
    <t>Yet to Start</t>
  </si>
  <si>
    <t>Project Implementation Team</t>
  </si>
  <si>
    <t>Member 1</t>
  </si>
  <si>
    <t>Member 2</t>
  </si>
  <si>
    <t>Member 3</t>
  </si>
  <si>
    <t>Member 4</t>
  </si>
  <si>
    <t>Member 5</t>
  </si>
  <si>
    <t>Member 6</t>
  </si>
  <si>
    <t>Member 7</t>
  </si>
  <si>
    <t>Member 8</t>
  </si>
  <si>
    <t>*For drop down in Project Tracking Sheet</t>
  </si>
  <si>
    <t>Actual Savings - Fuel 1</t>
  </si>
  <si>
    <t>Actual Savings - Fuel 2</t>
  </si>
  <si>
    <t>For Project Prioritization Chart</t>
  </si>
  <si>
    <t>Bubble Size</t>
  </si>
  <si>
    <t>·Copy the individual opportunities and associated metrics from the " Summary Report Generator" into the Master Sheet of the tracker.
·You can use the "Project Tracking Sheet" to prioritize and track the progress of these projects (Input fields are colour coded with Green)
·Once a "Effort to Implement" is defined for each opportunites (Column D of the Project tracking sheet) ,  the Project Prioritization Chart can be used as an visual aid to prioritize projects.
·Worksheet password - "energy"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</si>
</sst>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quot;$&quot;* #,##0_);_(&quot;$&quot;* \(#,##0\);_(&quot;$&quot;* &quot;-&quot;_);_(@_)"/>
    <numFmt numFmtId="44" formatCode="_(&quot;$&quot;* #,##0.00_);_(&quot;$&quot;* \(#,##0.00\);_(&quot;$&quot;* &quot;-&quot;??_);_(@_)"/>
    <numFmt numFmtId="43" formatCode="_(* #,##0.00_);_(* \(#,##0.00\);_(* &quot;-&quot;??_);_(@_)"/>
    <numFmt numFmtId="164" formatCode="_(&quot;$&quot;* #,##0_);_(&quot;$&quot;* \(#,##0\);_(&quot;$&quot;* &quot;-&quot;??_);_(@_)"/>
    <numFmt numFmtId="165" formatCode="0.00_);\(0.00\)"/>
    <numFmt numFmtId="166" formatCode="m/d/yyyy;@"/>
    <numFmt numFmtId="167" formatCode="&quot;$&quot;#,##0"/>
    <numFmt numFmtId="168" formatCode="_(* #,##0_);_(* \(#,##0\);_(* &quot;-&quot;??_);_(@_)"/>
  </numFmts>
  <fonts count="17" x14ac:knownFonts="1">
    <font>
      <sz val="11"/>
      <color theme="1"/>
      <name val="Calibri"/>
      <family val="2"/>
      <scheme val="minor"/>
    </font>
    <font>
      <sz val="11"/>
      <color theme="1"/>
      <name val="Calibri"/>
      <family val="2"/>
      <scheme val="minor"/>
    </font>
    <font>
      <sz val="10"/>
      <name val="Arial"/>
      <family val="2"/>
    </font>
    <font>
      <b/>
      <sz val="10"/>
      <name val="Arial"/>
      <family val="2"/>
    </font>
    <font>
      <b/>
      <sz val="11"/>
      <name val="Arial"/>
      <family val="2"/>
    </font>
    <font>
      <sz val="12"/>
      <name val="Arial"/>
      <family val="2"/>
    </font>
    <font>
      <sz val="18"/>
      <name val="Arial"/>
      <family val="2"/>
    </font>
    <font>
      <b/>
      <sz val="9"/>
      <color indexed="81"/>
      <name val="Tahoma"/>
      <family val="2"/>
    </font>
    <font>
      <b/>
      <sz val="12"/>
      <color theme="0"/>
      <name val="Palatino Linotype"/>
      <family val="1"/>
    </font>
    <font>
      <b/>
      <sz val="26"/>
      <color theme="1"/>
      <name val="Calibri"/>
      <family val="2"/>
      <scheme val="minor"/>
    </font>
    <font>
      <b/>
      <sz val="12"/>
      <color theme="1"/>
      <name val="Calibri"/>
      <family val="2"/>
      <scheme val="minor"/>
    </font>
    <font>
      <b/>
      <sz val="11"/>
      <color theme="1"/>
      <name val="Calibri"/>
      <family val="2"/>
      <scheme val="minor"/>
    </font>
    <font>
      <sz val="11"/>
      <name val="Palatino Linotype"/>
      <family val="1"/>
    </font>
    <font>
      <b/>
      <sz val="10"/>
      <name val="Palatino Linotype"/>
      <family val="1"/>
    </font>
    <font>
      <sz val="12"/>
      <color theme="1"/>
      <name val="Calibri"/>
      <family val="2"/>
      <scheme val="minor"/>
    </font>
    <font>
      <b/>
      <sz val="14"/>
      <name val="Calibri"/>
      <family val="2"/>
      <scheme val="minor"/>
    </font>
    <font>
      <b/>
      <sz val="14"/>
      <name val="Arial"/>
      <family val="2"/>
    </font>
  </fonts>
  <fills count="8">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6" tint="0.79998168889431442"/>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thin">
        <color auto="1"/>
      </right>
      <top style="hair">
        <color indexed="64"/>
      </top>
      <bottom style="medium">
        <color indexed="64"/>
      </bottom>
      <diagonal/>
    </border>
    <border>
      <left style="thin">
        <color auto="1"/>
      </left>
      <right style="thin">
        <color auto="1"/>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40">
    <xf numFmtId="0" fontId="0" fillId="0" borderId="0" xfId="0"/>
    <xf numFmtId="0" fontId="0" fillId="3" borderId="0" xfId="0" applyFill="1" applyProtection="1">
      <protection hidden="1"/>
    </xf>
    <xf numFmtId="0" fontId="3" fillId="0" borderId="10" xfId="0" applyFont="1" applyBorder="1" applyAlignment="1" applyProtection="1">
      <alignment horizontal="center" vertical="center" wrapText="1"/>
      <protection hidden="1"/>
    </xf>
    <xf numFmtId="0" fontId="3" fillId="0" borderId="11" xfId="0" applyFont="1" applyBorder="1" applyAlignment="1" applyProtection="1">
      <alignment horizontal="center" vertical="center" wrapText="1"/>
      <protection hidden="1"/>
    </xf>
    <xf numFmtId="164" fontId="3" fillId="0" borderId="11" xfId="2" applyNumberFormat="1"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Fill="1" applyBorder="1" applyAlignment="1" applyProtection="1">
      <alignment horizontal="center" vertical="center" wrapText="1"/>
      <protection hidden="1"/>
    </xf>
    <xf numFmtId="0" fontId="6" fillId="0" borderId="9" xfId="0" applyFont="1" applyBorder="1" applyAlignment="1" applyProtection="1">
      <alignment horizontal="left" vertical="center" wrapText="1"/>
      <protection hidden="1"/>
    </xf>
    <xf numFmtId="3" fontId="6" fillId="0" borderId="10" xfId="0" applyNumberFormat="1" applyFont="1" applyBorder="1" applyAlignment="1" applyProtection="1">
      <alignment horizontal="center"/>
      <protection hidden="1"/>
    </xf>
    <xf numFmtId="0" fontId="4" fillId="0" borderId="14" xfId="0" applyFont="1" applyBorder="1" applyAlignment="1" applyProtection="1">
      <alignment horizontal="center" vertical="center" wrapText="1"/>
      <protection hidden="1"/>
    </xf>
    <xf numFmtId="0" fontId="4" fillId="0" borderId="29" xfId="0" applyFont="1" applyBorder="1" applyAlignment="1" applyProtection="1">
      <alignment horizontal="center" vertical="center" wrapText="1"/>
      <protection hidden="1"/>
    </xf>
    <xf numFmtId="0" fontId="4" fillId="0" borderId="30" xfId="0" applyFont="1" applyBorder="1" applyAlignment="1" applyProtection="1">
      <alignment horizontal="center" vertical="center" wrapText="1"/>
      <protection hidden="1"/>
    </xf>
    <xf numFmtId="0" fontId="4" fillId="0" borderId="31" xfId="0" applyFont="1" applyBorder="1" applyAlignment="1" applyProtection="1">
      <alignment horizontal="center" vertical="center" wrapText="1"/>
      <protection hidden="1"/>
    </xf>
    <xf numFmtId="0" fontId="4" fillId="0" borderId="32" xfId="0" applyFont="1" applyBorder="1" applyAlignment="1" applyProtection="1">
      <alignment horizontal="center" vertical="center" wrapText="1"/>
      <protection hidden="1"/>
    </xf>
    <xf numFmtId="0" fontId="4" fillId="0" borderId="15" xfId="0" applyFont="1" applyBorder="1" applyAlignment="1" applyProtection="1">
      <alignment horizontal="center" vertical="center" wrapText="1"/>
      <protection hidden="1"/>
    </xf>
    <xf numFmtId="0" fontId="4" fillId="0" borderId="19" xfId="0" applyFont="1" applyBorder="1" applyAlignment="1" applyProtection="1">
      <alignment horizontal="center" vertical="center" wrapText="1"/>
      <protection hidden="1"/>
    </xf>
    <xf numFmtId="0" fontId="4" fillId="0" borderId="20" xfId="0" applyFont="1" applyBorder="1" applyAlignment="1" applyProtection="1">
      <alignment horizontal="center" vertical="center" wrapText="1"/>
      <protection hidden="1"/>
    </xf>
    <xf numFmtId="0" fontId="0" fillId="3" borderId="0" xfId="0" applyFill="1"/>
    <xf numFmtId="0" fontId="10" fillId="3" borderId="0" xfId="0" applyFont="1" applyFill="1"/>
    <xf numFmtId="0" fontId="0" fillId="0" borderId="4" xfId="0" applyBorder="1"/>
    <xf numFmtId="0" fontId="0" fillId="0" borderId="0" xfId="0" applyBorder="1"/>
    <xf numFmtId="0" fontId="0" fillId="0" borderId="5" xfId="0" applyBorder="1"/>
    <xf numFmtId="0" fontId="0" fillId="0" borderId="6" xfId="0" applyBorder="1"/>
    <xf numFmtId="0" fontId="8" fillId="3" borderId="0" xfId="0" applyFont="1" applyFill="1" applyBorder="1" applyAlignment="1" applyProtection="1">
      <alignment vertical="center" wrapText="1"/>
    </xf>
    <xf numFmtId="0" fontId="0" fillId="0" borderId="0" xfId="0" applyFont="1" applyAlignment="1">
      <alignment horizontal="center" vertical="center" wrapText="1"/>
    </xf>
    <xf numFmtId="0" fontId="8" fillId="3" borderId="29" xfId="0" applyFont="1" applyFill="1" applyBorder="1" applyAlignment="1" applyProtection="1">
      <alignment vertical="center" wrapText="1"/>
    </xf>
    <xf numFmtId="0" fontId="12" fillId="0" borderId="30" xfId="0" applyFont="1" applyFill="1" applyBorder="1" applyAlignment="1" applyProtection="1">
      <alignment horizontal="center" vertical="center" wrapText="1"/>
    </xf>
    <xf numFmtId="0" fontId="0" fillId="0" borderId="31" xfId="0" applyFont="1" applyBorder="1" applyAlignment="1">
      <alignment horizontal="center" vertical="center" wrapText="1"/>
    </xf>
    <xf numFmtId="0" fontId="0" fillId="0" borderId="32" xfId="0" applyBorder="1"/>
    <xf numFmtId="1" fontId="0" fillId="0" borderId="15" xfId="0" applyNumberFormat="1" applyBorder="1"/>
    <xf numFmtId="0" fontId="0" fillId="0" borderId="33" xfId="0" applyBorder="1"/>
    <xf numFmtId="1" fontId="0" fillId="0" borderId="20" xfId="0" applyNumberFormat="1" applyBorder="1"/>
    <xf numFmtId="0" fontId="0" fillId="0" borderId="32" xfId="0" applyBorder="1" applyAlignment="1">
      <alignment horizontal="center" vertical="center"/>
    </xf>
    <xf numFmtId="1" fontId="0" fillId="0" borderId="14" xfId="0" applyNumberFormat="1" applyBorder="1" applyAlignment="1">
      <alignment horizontal="center" vertical="center"/>
    </xf>
    <xf numFmtId="1" fontId="0" fillId="0" borderId="15" xfId="0" applyNumberFormat="1" applyBorder="1" applyAlignment="1">
      <alignment horizontal="center" vertical="center"/>
    </xf>
    <xf numFmtId="0" fontId="0" fillId="0" borderId="33" xfId="0" applyBorder="1" applyAlignment="1">
      <alignment horizontal="center" vertical="center"/>
    </xf>
    <xf numFmtId="1" fontId="0" fillId="0" borderId="19" xfId="0" applyNumberFormat="1" applyBorder="1" applyAlignment="1">
      <alignment horizontal="center" vertical="center"/>
    </xf>
    <xf numFmtId="1" fontId="0" fillId="0" borderId="20" xfId="0" applyNumberFormat="1" applyBorder="1" applyAlignment="1">
      <alignment horizontal="center" vertical="center"/>
    </xf>
    <xf numFmtId="0" fontId="0" fillId="0" borderId="29" xfId="0" applyBorder="1"/>
    <xf numFmtId="1" fontId="0" fillId="0" borderId="31" xfId="0" applyNumberFormat="1" applyBorder="1"/>
    <xf numFmtId="0" fontId="0" fillId="0" borderId="28" xfId="0" applyBorder="1"/>
    <xf numFmtId="0" fontId="0" fillId="0" borderId="36" xfId="0" applyBorder="1"/>
    <xf numFmtId="0" fontId="13" fillId="0" borderId="35" xfId="0" applyFont="1" applyFill="1" applyBorder="1" applyAlignment="1" applyProtection="1">
      <alignment vertical="center" wrapText="1"/>
    </xf>
    <xf numFmtId="0" fontId="11" fillId="0" borderId="1" xfId="0" applyFont="1" applyBorder="1"/>
    <xf numFmtId="0" fontId="11" fillId="0" borderId="2" xfId="0" applyFont="1" applyBorder="1"/>
    <xf numFmtId="0" fontId="11" fillId="0" borderId="3" xfId="0" applyFont="1" applyBorder="1"/>
    <xf numFmtId="0" fontId="8" fillId="3" borderId="3" xfId="0" applyFont="1" applyFill="1" applyBorder="1" applyAlignment="1" applyProtection="1">
      <alignment vertical="center" wrapText="1"/>
    </xf>
    <xf numFmtId="0" fontId="0" fillId="0" borderId="0" xfId="0" applyAlignment="1">
      <alignment horizontal="center" vertical="center"/>
    </xf>
    <xf numFmtId="0" fontId="0" fillId="0" borderId="0" xfId="0" applyAlignment="1">
      <alignment horizontal="center"/>
    </xf>
    <xf numFmtId="0" fontId="4" fillId="0" borderId="37"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167" fontId="6" fillId="0" borderId="10" xfId="0" applyNumberFormat="1" applyFont="1" applyBorder="1" applyAlignment="1" applyProtection="1">
      <alignment horizontal="center"/>
      <protection hidden="1"/>
    </xf>
    <xf numFmtId="3" fontId="6" fillId="0" borderId="54" xfId="0" applyNumberFormat="1" applyFont="1" applyBorder="1" applyAlignment="1" applyProtection="1">
      <alignment horizontal="center"/>
      <protection hidden="1"/>
    </xf>
    <xf numFmtId="0" fontId="14" fillId="5" borderId="26" xfId="0" applyFont="1" applyFill="1" applyBorder="1" applyAlignment="1" applyProtection="1">
      <alignment horizontal="center" vertical="center"/>
      <protection locked="0"/>
    </xf>
    <xf numFmtId="0" fontId="14" fillId="7" borderId="14" xfId="1" applyNumberFormat="1" applyFont="1" applyFill="1" applyBorder="1" applyAlignment="1" applyProtection="1">
      <alignment horizontal="center" vertical="center"/>
      <protection locked="0"/>
    </xf>
    <xf numFmtId="166" fontId="14" fillId="7" borderId="14" xfId="1" applyNumberFormat="1" applyFont="1" applyFill="1" applyBorder="1" applyAlignment="1" applyProtection="1">
      <alignment horizontal="center" vertical="center"/>
      <protection locked="0"/>
    </xf>
    <xf numFmtId="0" fontId="14" fillId="3" borderId="0" xfId="0" applyFont="1" applyFill="1" applyAlignment="1">
      <alignment horizontal="center" vertical="center"/>
    </xf>
    <xf numFmtId="168" fontId="4" fillId="0" borderId="14" xfId="1" applyNumberFormat="1" applyFont="1" applyBorder="1" applyAlignment="1" applyProtection="1">
      <alignment horizontal="center" vertical="center" wrapText="1"/>
      <protection hidden="1"/>
    </xf>
    <xf numFmtId="168" fontId="4" fillId="0" borderId="19" xfId="1" applyNumberFormat="1" applyFont="1" applyBorder="1" applyAlignment="1" applyProtection="1">
      <alignment horizontal="center" vertical="center" wrapText="1"/>
      <protection hidden="1"/>
    </xf>
    <xf numFmtId="167" fontId="4" fillId="0" borderId="14" xfId="0" applyNumberFormat="1" applyFont="1" applyBorder="1" applyAlignment="1" applyProtection="1">
      <alignment horizontal="center" vertical="center" wrapText="1"/>
      <protection hidden="1"/>
    </xf>
    <xf numFmtId="164" fontId="14" fillId="7" borderId="14" xfId="1" applyNumberFormat="1" applyFont="1" applyFill="1" applyBorder="1" applyAlignment="1" applyProtection="1">
      <alignment horizontal="center" vertical="center" wrapText="1"/>
      <protection locked="0"/>
    </xf>
    <xf numFmtId="164" fontId="14" fillId="7" borderId="14" xfId="1" applyNumberFormat="1" applyFont="1" applyFill="1" applyBorder="1" applyAlignment="1" applyProtection="1">
      <alignment horizontal="center" vertical="center"/>
      <protection locked="0"/>
    </xf>
    <xf numFmtId="2" fontId="14" fillId="7" borderId="14" xfId="1" applyNumberFormat="1" applyFont="1" applyFill="1" applyBorder="1" applyAlignment="1" applyProtection="1">
      <alignment horizontal="center" vertical="center"/>
      <protection locked="0"/>
    </xf>
    <xf numFmtId="0" fontId="0" fillId="0" borderId="0" xfId="0" applyAlignment="1">
      <alignment wrapText="1"/>
    </xf>
    <xf numFmtId="0" fontId="0" fillId="0" borderId="32" xfId="0" applyBorder="1" applyAlignment="1">
      <alignment wrapText="1"/>
    </xf>
    <xf numFmtId="0" fontId="0" fillId="0" borderId="14" xfId="0" applyBorder="1" applyAlignment="1">
      <alignment wrapText="1"/>
    </xf>
    <xf numFmtId="0" fontId="0" fillId="0" borderId="33" xfId="0" applyBorder="1" applyAlignment="1">
      <alignment wrapText="1"/>
    </xf>
    <xf numFmtId="0" fontId="11" fillId="0" borderId="29"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xf>
    <xf numFmtId="0" fontId="0" fillId="0" borderId="15" xfId="0" applyBorder="1"/>
    <xf numFmtId="0" fontId="2" fillId="7" borderId="42" xfId="0" applyFont="1" applyFill="1" applyBorder="1" applyAlignment="1" applyProtection="1">
      <alignment horizontal="left" vertical="center" wrapText="1"/>
      <protection hidden="1"/>
    </xf>
    <xf numFmtId="3" fontId="5" fillId="7" borderId="43" xfId="0" applyNumberFormat="1" applyFont="1" applyFill="1" applyBorder="1" applyAlignment="1" applyProtection="1">
      <alignment horizontal="center" vertical="center" wrapText="1"/>
      <protection hidden="1"/>
    </xf>
    <xf numFmtId="3" fontId="5" fillId="7" borderId="44" xfId="0" applyNumberFormat="1" applyFont="1" applyFill="1" applyBorder="1" applyAlignment="1" applyProtection="1">
      <alignment horizontal="center" vertical="center"/>
      <protection hidden="1"/>
    </xf>
    <xf numFmtId="42" fontId="5" fillId="7" borderId="44" xfId="0" applyNumberFormat="1" applyFont="1" applyFill="1" applyBorder="1" applyAlignment="1" applyProtection="1">
      <alignment horizontal="center" vertical="center"/>
      <protection hidden="1"/>
    </xf>
    <xf numFmtId="165" fontId="5" fillId="7" borderId="45" xfId="0" applyNumberFormat="1" applyFont="1" applyFill="1" applyBorder="1" applyAlignment="1" applyProtection="1">
      <alignment horizontal="center" vertical="center"/>
      <protection hidden="1"/>
    </xf>
    <xf numFmtId="3" fontId="5" fillId="7" borderId="46" xfId="0" applyNumberFormat="1" applyFont="1" applyFill="1" applyBorder="1" applyAlignment="1" applyProtection="1">
      <alignment horizontal="center" vertical="center"/>
      <protection hidden="1"/>
    </xf>
    <xf numFmtId="0" fontId="2" fillId="7" borderId="16" xfId="0" applyFont="1" applyFill="1" applyBorder="1" applyAlignment="1" applyProtection="1">
      <alignment horizontal="left" vertical="center" wrapText="1"/>
      <protection hidden="1"/>
    </xf>
    <xf numFmtId="3" fontId="5" fillId="7" borderId="17" xfId="0" applyNumberFormat="1" applyFont="1" applyFill="1" applyBorder="1" applyAlignment="1" applyProtection="1">
      <alignment horizontal="center" vertical="center"/>
      <protection hidden="1"/>
    </xf>
    <xf numFmtId="3" fontId="5" fillId="7" borderId="18" xfId="0" applyNumberFormat="1" applyFont="1" applyFill="1" applyBorder="1" applyAlignment="1" applyProtection="1">
      <alignment horizontal="center" vertical="center"/>
      <protection hidden="1"/>
    </xf>
    <xf numFmtId="42" fontId="5" fillId="7" borderId="18" xfId="0" applyNumberFormat="1" applyFont="1" applyFill="1" applyBorder="1" applyAlignment="1" applyProtection="1">
      <alignment horizontal="center" vertical="center"/>
      <protection hidden="1"/>
    </xf>
    <xf numFmtId="165" fontId="5" fillId="7" borderId="47" xfId="0" applyNumberFormat="1" applyFont="1" applyFill="1" applyBorder="1" applyAlignment="1" applyProtection="1">
      <alignment horizontal="center" vertical="center"/>
      <protection hidden="1"/>
    </xf>
    <xf numFmtId="3" fontId="5" fillId="7" borderId="48" xfId="0" applyNumberFormat="1" applyFont="1" applyFill="1" applyBorder="1" applyAlignment="1" applyProtection="1">
      <alignment horizontal="center" vertical="center"/>
      <protection hidden="1"/>
    </xf>
    <xf numFmtId="3" fontId="5" fillId="7" borderId="17" xfId="0" applyNumberFormat="1" applyFont="1" applyFill="1" applyBorder="1" applyAlignment="1" applyProtection="1">
      <alignment horizontal="center" vertical="center" wrapText="1"/>
      <protection hidden="1"/>
    </xf>
    <xf numFmtId="42" fontId="5" fillId="7" borderId="18" xfId="2" applyNumberFormat="1" applyFont="1" applyFill="1" applyBorder="1" applyAlignment="1" applyProtection="1">
      <alignment horizontal="center" vertical="center"/>
      <protection hidden="1"/>
    </xf>
    <xf numFmtId="0" fontId="2" fillId="7" borderId="49" xfId="0" applyFont="1" applyFill="1" applyBorder="1" applyAlignment="1" applyProtection="1">
      <alignment horizontal="left" vertical="center" wrapText="1"/>
      <protection hidden="1"/>
    </xf>
    <xf numFmtId="3" fontId="5" fillId="7" borderId="50" xfId="0" applyNumberFormat="1" applyFont="1" applyFill="1" applyBorder="1" applyAlignment="1" applyProtection="1">
      <alignment horizontal="center" vertical="center"/>
      <protection hidden="1"/>
    </xf>
    <xf numFmtId="3" fontId="5" fillId="7" borderId="51" xfId="0" applyNumberFormat="1" applyFont="1" applyFill="1" applyBorder="1" applyAlignment="1" applyProtection="1">
      <alignment horizontal="center" vertical="center"/>
      <protection hidden="1"/>
    </xf>
    <xf numFmtId="42" fontId="5" fillId="7" borderId="51" xfId="0" applyNumberFormat="1" applyFont="1" applyFill="1" applyBorder="1" applyAlignment="1" applyProtection="1">
      <alignment horizontal="center" vertical="center"/>
      <protection hidden="1"/>
    </xf>
    <xf numFmtId="42" fontId="5" fillId="7" borderId="51" xfId="2" applyNumberFormat="1" applyFont="1" applyFill="1" applyBorder="1" applyAlignment="1" applyProtection="1">
      <alignment horizontal="center" vertical="center"/>
      <protection hidden="1"/>
    </xf>
    <xf numFmtId="165" fontId="5" fillId="7" borderId="52" xfId="0" applyNumberFormat="1" applyFont="1" applyFill="1" applyBorder="1" applyAlignment="1" applyProtection="1">
      <alignment horizontal="center" vertical="center"/>
      <protection hidden="1"/>
    </xf>
    <xf numFmtId="3" fontId="5" fillId="7" borderId="53" xfId="0" applyNumberFormat="1" applyFont="1" applyFill="1" applyBorder="1" applyAlignment="1" applyProtection="1">
      <alignment horizontal="center" vertical="center"/>
      <protection hidden="1"/>
    </xf>
    <xf numFmtId="0" fontId="0" fillId="7" borderId="38" xfId="0" applyFill="1" applyBorder="1" applyAlignment="1">
      <alignment horizontal="center"/>
    </xf>
    <xf numFmtId="0" fontId="0" fillId="7" borderId="11" xfId="0" applyFill="1" applyBorder="1" applyAlignment="1">
      <alignment horizontal="center"/>
    </xf>
    <xf numFmtId="0" fontId="0" fillId="7" borderId="13" xfId="0" applyFill="1" applyBorder="1" applyAlignment="1">
      <alignment horizontal="center"/>
    </xf>
    <xf numFmtId="0" fontId="14" fillId="6" borderId="32" xfId="0" applyFont="1" applyFill="1" applyBorder="1" applyProtection="1">
      <protection hidden="1"/>
    </xf>
    <xf numFmtId="0" fontId="14" fillId="6" borderId="26" xfId="0" applyFont="1" applyFill="1" applyBorder="1" applyAlignment="1" applyProtection="1">
      <alignment horizontal="left" vertical="center" wrapText="1"/>
    </xf>
    <xf numFmtId="0" fontId="0" fillId="6" borderId="26" xfId="0" applyFont="1" applyFill="1" applyBorder="1" applyAlignment="1" applyProtection="1">
      <alignment horizontal="center" vertical="center" wrapText="1"/>
    </xf>
    <xf numFmtId="164" fontId="14" fillId="6" borderId="14" xfId="1" applyNumberFormat="1" applyFont="1" applyFill="1" applyBorder="1" applyAlignment="1" applyProtection="1">
      <alignment horizontal="center" vertical="center"/>
    </xf>
    <xf numFmtId="2" fontId="14" fillId="6" borderId="14" xfId="1" applyNumberFormat="1" applyFont="1" applyFill="1" applyBorder="1" applyAlignment="1" applyProtection="1">
      <alignment horizontal="center" vertical="center"/>
    </xf>
    <xf numFmtId="0" fontId="1" fillId="6" borderId="14" xfId="1" applyNumberFormat="1" applyFont="1" applyFill="1" applyBorder="1" applyAlignment="1" applyProtection="1">
      <alignment horizontal="center" vertical="center" wrapText="1"/>
    </xf>
    <xf numFmtId="14" fontId="14" fillId="7" borderId="14" xfId="1" applyNumberFormat="1" applyFont="1" applyFill="1" applyBorder="1" applyAlignment="1" applyProtection="1">
      <alignment horizontal="center" vertical="center" wrapText="1"/>
      <protection locked="0"/>
    </xf>
    <xf numFmtId="0" fontId="14" fillId="6" borderId="39" xfId="0" applyFont="1" applyFill="1" applyBorder="1" applyAlignment="1" applyProtection="1">
      <alignment horizontal="left" vertical="center"/>
      <protection hidden="1"/>
    </xf>
    <xf numFmtId="0" fontId="14" fillId="6" borderId="40" xfId="0" applyFont="1" applyFill="1" applyBorder="1" applyAlignment="1" applyProtection="1">
      <alignment horizontal="left" vertical="center"/>
      <protection hidden="1"/>
    </xf>
    <xf numFmtId="0" fontId="14" fillId="6" borderId="41" xfId="0" applyFont="1" applyFill="1" applyBorder="1" applyAlignment="1" applyProtection="1">
      <alignment horizontal="left" vertical="center"/>
      <protection hidden="1"/>
    </xf>
    <xf numFmtId="0" fontId="14" fillId="7" borderId="14" xfId="0" applyFont="1" applyFill="1" applyBorder="1" applyProtection="1">
      <protection hidden="1"/>
    </xf>
    <xf numFmtId="0" fontId="14" fillId="7" borderId="15" xfId="0" applyFont="1" applyFill="1" applyBorder="1" applyProtection="1">
      <protection hidden="1"/>
    </xf>
    <xf numFmtId="0" fontId="16" fillId="2" borderId="37" xfId="0" applyFont="1" applyFill="1" applyBorder="1" applyAlignment="1" applyProtection="1">
      <alignment horizontal="center" vertical="center"/>
      <protection hidden="1"/>
    </xf>
    <xf numFmtId="0" fontId="16" fillId="2" borderId="55" xfId="0" applyFont="1" applyFill="1" applyBorder="1" applyAlignment="1" applyProtection="1">
      <alignment horizontal="center" vertical="center"/>
      <protection hidden="1"/>
    </xf>
    <xf numFmtId="0" fontId="16" fillId="2" borderId="54" xfId="0" applyFont="1" applyFill="1" applyBorder="1" applyAlignment="1" applyProtection="1">
      <alignment horizontal="center" vertical="center"/>
      <protection hidden="1"/>
    </xf>
    <xf numFmtId="0" fontId="10" fillId="6" borderId="1" xfId="0" applyFont="1" applyFill="1" applyBorder="1" applyAlignment="1" applyProtection="1">
      <alignment horizontal="center" vertical="center"/>
      <protection hidden="1"/>
    </xf>
    <xf numFmtId="0" fontId="10" fillId="6" borderId="2" xfId="0" applyFont="1" applyFill="1" applyBorder="1" applyAlignment="1" applyProtection="1">
      <alignment horizontal="center" vertical="center"/>
      <protection hidden="1"/>
    </xf>
    <xf numFmtId="0" fontId="10" fillId="6" borderId="3" xfId="0" applyFont="1" applyFill="1" applyBorder="1" applyAlignment="1" applyProtection="1">
      <alignment horizontal="center" vertical="center"/>
      <protection hidden="1"/>
    </xf>
    <xf numFmtId="0" fontId="10" fillId="6" borderId="4" xfId="0" applyFont="1" applyFill="1" applyBorder="1" applyAlignment="1" applyProtection="1">
      <alignment horizontal="center" vertical="center"/>
      <protection hidden="1"/>
    </xf>
    <xf numFmtId="0" fontId="10" fillId="6" borderId="0" xfId="0" applyFont="1" applyFill="1" applyBorder="1" applyAlignment="1" applyProtection="1">
      <alignment horizontal="center" vertical="center"/>
      <protection hidden="1"/>
    </xf>
    <xf numFmtId="0" fontId="10" fillId="6" borderId="5" xfId="0" applyFont="1" applyFill="1" applyBorder="1" applyAlignment="1" applyProtection="1">
      <alignment horizontal="center" vertical="center"/>
      <protection hidden="1"/>
    </xf>
    <xf numFmtId="0" fontId="15" fillId="3" borderId="1" xfId="0" applyFont="1" applyFill="1" applyBorder="1" applyAlignment="1" applyProtection="1">
      <alignment horizontal="left" vertical="center" wrapText="1"/>
      <protection hidden="1"/>
    </xf>
    <xf numFmtId="0" fontId="15" fillId="3" borderId="2" xfId="0" applyFont="1" applyFill="1" applyBorder="1" applyAlignment="1" applyProtection="1">
      <alignment horizontal="left" vertical="center" wrapText="1"/>
      <protection hidden="1"/>
    </xf>
    <xf numFmtId="0" fontId="15" fillId="3" borderId="3" xfId="0" applyFont="1" applyFill="1" applyBorder="1" applyAlignment="1" applyProtection="1">
      <alignment horizontal="left" vertical="center" wrapText="1"/>
      <protection hidden="1"/>
    </xf>
    <xf numFmtId="0" fontId="15" fillId="3" borderId="4" xfId="0" applyFont="1" applyFill="1" applyBorder="1" applyAlignment="1" applyProtection="1">
      <alignment horizontal="left" vertical="center" wrapText="1"/>
      <protection hidden="1"/>
    </xf>
    <xf numFmtId="0" fontId="15" fillId="3" borderId="0" xfId="0" applyFont="1" applyFill="1" applyBorder="1" applyAlignment="1" applyProtection="1">
      <alignment horizontal="left" vertical="center" wrapText="1"/>
      <protection hidden="1"/>
    </xf>
    <xf numFmtId="0" fontId="15" fillId="3" borderId="5" xfId="0" applyFont="1" applyFill="1" applyBorder="1" applyAlignment="1" applyProtection="1">
      <alignment horizontal="left" vertical="center" wrapText="1"/>
      <protection hidden="1"/>
    </xf>
    <xf numFmtId="0" fontId="15" fillId="3" borderId="6" xfId="0" applyFont="1" applyFill="1" applyBorder="1" applyAlignment="1" applyProtection="1">
      <alignment horizontal="left" vertical="center" wrapText="1"/>
      <protection hidden="1"/>
    </xf>
    <xf numFmtId="0" fontId="15" fillId="3" borderId="7" xfId="0" applyFont="1" applyFill="1" applyBorder="1" applyAlignment="1" applyProtection="1">
      <alignment horizontal="left" vertical="center" wrapText="1"/>
      <protection hidden="1"/>
    </xf>
    <xf numFmtId="0" fontId="15" fillId="3" borderId="8" xfId="0" applyFont="1" applyFill="1" applyBorder="1" applyAlignment="1" applyProtection="1">
      <alignment horizontal="left" vertical="center" wrapText="1"/>
      <protection hidden="1"/>
    </xf>
    <xf numFmtId="0" fontId="8" fillId="4" borderId="24" xfId="0" applyFont="1" applyFill="1" applyBorder="1" applyAlignment="1" applyProtection="1">
      <alignment horizontal="center" vertical="center" wrapText="1"/>
    </xf>
    <xf numFmtId="0" fontId="8" fillId="4" borderId="27" xfId="0" applyFont="1" applyFill="1" applyBorder="1" applyAlignment="1" applyProtection="1">
      <alignment horizontal="center" vertical="center" wrapText="1"/>
    </xf>
    <xf numFmtId="0" fontId="8" fillId="4" borderId="26" xfId="0" applyFont="1" applyFill="1" applyBorder="1" applyAlignment="1" applyProtection="1">
      <alignment horizontal="center" vertical="center" wrapText="1"/>
    </xf>
    <xf numFmtId="0" fontId="9" fillId="0" borderId="34" xfId="0" applyFont="1" applyBorder="1" applyAlignment="1">
      <alignment horizontal="left"/>
    </xf>
    <xf numFmtId="0" fontId="8" fillId="4" borderId="21"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xf>
    <xf numFmtId="0" fontId="8" fillId="4" borderId="25" xfId="0" applyFont="1" applyFill="1" applyBorder="1" applyAlignment="1" applyProtection="1">
      <alignment horizontal="center" vertical="center" wrapText="1"/>
    </xf>
    <xf numFmtId="0" fontId="8" fillId="4" borderId="24" xfId="0" applyFont="1" applyFill="1" applyBorder="1" applyAlignment="1" applyProtection="1">
      <alignment horizontal="center" vertical="center"/>
    </xf>
    <xf numFmtId="0" fontId="8" fillId="4" borderId="27" xfId="0" applyFont="1" applyFill="1" applyBorder="1" applyAlignment="1" applyProtection="1">
      <alignment horizontal="center" vertical="center"/>
    </xf>
    <xf numFmtId="0" fontId="8" fillId="4" borderId="26" xfId="0" applyFont="1" applyFill="1" applyBorder="1" applyAlignment="1" applyProtection="1">
      <alignment horizontal="center" vertical="center"/>
    </xf>
    <xf numFmtId="0" fontId="8" fillId="4" borderId="14" xfId="0" applyFont="1" applyFill="1" applyBorder="1" applyAlignment="1" applyProtection="1">
      <alignment horizontal="center" vertical="center" wrapText="1"/>
    </xf>
    <xf numFmtId="0" fontId="8" fillId="4" borderId="14" xfId="0" applyFont="1" applyFill="1" applyBorder="1" applyAlignment="1" applyProtection="1">
      <alignment horizontal="center" vertical="center"/>
    </xf>
    <xf numFmtId="0" fontId="8" fillId="4" borderId="22" xfId="0" applyFont="1" applyFill="1" applyBorder="1" applyAlignment="1" applyProtection="1">
      <alignment horizontal="center" vertical="center" wrapText="1"/>
    </xf>
    <xf numFmtId="0" fontId="8" fillId="4" borderId="22" xfId="0" applyFont="1" applyFill="1" applyBorder="1" applyAlignment="1" applyProtection="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chartsheet" Target="chartsheets/sheet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4"/>
    </mc:Choice>
    <mc:Fallback>
      <c:style val="34"/>
    </mc:Fallback>
  </mc:AlternateContent>
  <c:chart>
    <c:title>
      <c:tx>
        <c:rich>
          <a:bodyPr/>
          <a:lstStyle/>
          <a:p>
            <a:pPr>
              <a:defRPr/>
            </a:pPr>
            <a:r>
              <a:rPr lang="en-US"/>
              <a:t>Cost Savings Vs Effort to Implement </a:t>
            </a:r>
          </a:p>
        </c:rich>
      </c:tx>
      <c:layout>
        <c:manualLayout>
          <c:xMode val="edge"/>
          <c:yMode val="edge"/>
          <c:x val="7.1626742650154904E-3"/>
          <c:y val="1.0106157626138375E-2"/>
        </c:manualLayout>
      </c:layout>
      <c:overlay val="0"/>
    </c:title>
    <c:autoTitleDeleted val="0"/>
    <c:plotArea>
      <c:layout>
        <c:manualLayout>
          <c:layoutTarget val="inner"/>
          <c:xMode val="edge"/>
          <c:yMode val="edge"/>
          <c:x val="7.1284701593692143E-2"/>
          <c:y val="9.4765201332166649E-2"/>
          <c:w val="0.89110335638601612"/>
          <c:h val="0.82178085457668881"/>
        </c:manualLayout>
      </c:layout>
      <c:bubbleChart>
        <c:varyColors val="0"/>
        <c:ser>
          <c:idx val="1"/>
          <c:order val="1"/>
          <c:tx>
            <c:strRef>
              <c:f>Sheet2!$B$61</c:f>
              <c:strCache>
                <c:ptCount val="1"/>
              </c:strCache>
            </c:strRef>
          </c:tx>
          <c:invertIfNegative val="0"/>
          <c:dLbls>
            <c:dLblPos val="ctr"/>
            <c:showLegendKey val="0"/>
            <c:showVal val="0"/>
            <c:showCatName val="0"/>
            <c:showSerName val="1"/>
            <c:showPercent val="0"/>
            <c:showBubbleSize val="0"/>
            <c:showLeaderLines val="0"/>
          </c:dLbls>
          <c:xVal>
            <c:numRef>
              <c:f>Sheet2!$D$61</c:f>
              <c:numCache>
                <c:formatCode>General</c:formatCode>
                <c:ptCount val="1"/>
                <c:pt idx="0">
                  <c:v>0</c:v>
                </c:pt>
              </c:numCache>
            </c:numRef>
          </c:xVal>
          <c:yVal>
            <c:numRef>
              <c:f>Sheet2!$C$61</c:f>
              <c:numCache>
                <c:formatCode>General</c:formatCode>
                <c:ptCount val="1"/>
                <c:pt idx="0">
                  <c:v>0</c:v>
                </c:pt>
              </c:numCache>
            </c:numRef>
          </c:yVal>
          <c:bubbleSize>
            <c:numRef>
              <c:f>Sheet2!$E$61</c:f>
              <c:numCache>
                <c:formatCode>General</c:formatCode>
                <c:ptCount val="1"/>
                <c:pt idx="0">
                  <c:v>1</c:v>
                </c:pt>
              </c:numCache>
            </c:numRef>
          </c:bubbleSize>
          <c:bubble3D val="0"/>
        </c:ser>
        <c:ser>
          <c:idx val="2"/>
          <c:order val="2"/>
          <c:tx>
            <c:strRef>
              <c:f>Sheet2!$B$62</c:f>
              <c:strCache>
                <c:ptCount val="1"/>
              </c:strCache>
            </c:strRef>
          </c:tx>
          <c:invertIfNegative val="0"/>
          <c:dLbls>
            <c:dLblPos val="ctr"/>
            <c:showLegendKey val="0"/>
            <c:showVal val="0"/>
            <c:showCatName val="0"/>
            <c:showSerName val="1"/>
            <c:showPercent val="0"/>
            <c:showBubbleSize val="0"/>
            <c:showLeaderLines val="0"/>
          </c:dLbls>
          <c:xVal>
            <c:numRef>
              <c:f>Sheet2!$D$62</c:f>
              <c:numCache>
                <c:formatCode>General</c:formatCode>
                <c:ptCount val="1"/>
                <c:pt idx="0">
                  <c:v>0</c:v>
                </c:pt>
              </c:numCache>
            </c:numRef>
          </c:xVal>
          <c:yVal>
            <c:numRef>
              <c:f>Sheet2!$C$62</c:f>
              <c:numCache>
                <c:formatCode>General</c:formatCode>
                <c:ptCount val="1"/>
                <c:pt idx="0">
                  <c:v>0</c:v>
                </c:pt>
              </c:numCache>
            </c:numRef>
          </c:yVal>
          <c:bubbleSize>
            <c:numRef>
              <c:f>Sheet2!$E$62</c:f>
              <c:numCache>
                <c:formatCode>General</c:formatCode>
                <c:ptCount val="1"/>
                <c:pt idx="0">
                  <c:v>1</c:v>
                </c:pt>
              </c:numCache>
            </c:numRef>
          </c:bubbleSize>
          <c:bubble3D val="0"/>
        </c:ser>
        <c:ser>
          <c:idx val="3"/>
          <c:order val="3"/>
          <c:tx>
            <c:strRef>
              <c:f>Sheet2!$B$63</c:f>
              <c:strCache>
                <c:ptCount val="1"/>
              </c:strCache>
            </c:strRef>
          </c:tx>
          <c:invertIfNegative val="0"/>
          <c:dLbls>
            <c:dLblPos val="ctr"/>
            <c:showLegendKey val="0"/>
            <c:showVal val="0"/>
            <c:showCatName val="0"/>
            <c:showSerName val="1"/>
            <c:showPercent val="0"/>
            <c:showBubbleSize val="0"/>
            <c:showLeaderLines val="0"/>
          </c:dLbls>
          <c:xVal>
            <c:numRef>
              <c:f>Sheet2!$D$63</c:f>
              <c:numCache>
                <c:formatCode>General</c:formatCode>
                <c:ptCount val="1"/>
                <c:pt idx="0">
                  <c:v>0</c:v>
                </c:pt>
              </c:numCache>
            </c:numRef>
          </c:xVal>
          <c:yVal>
            <c:numRef>
              <c:f>Sheet2!$C$63</c:f>
              <c:numCache>
                <c:formatCode>General</c:formatCode>
                <c:ptCount val="1"/>
                <c:pt idx="0">
                  <c:v>0</c:v>
                </c:pt>
              </c:numCache>
            </c:numRef>
          </c:yVal>
          <c:bubbleSize>
            <c:numRef>
              <c:f>Sheet2!$E$63</c:f>
              <c:numCache>
                <c:formatCode>General</c:formatCode>
                <c:ptCount val="1"/>
                <c:pt idx="0">
                  <c:v>1</c:v>
                </c:pt>
              </c:numCache>
            </c:numRef>
          </c:bubbleSize>
          <c:bubble3D val="0"/>
        </c:ser>
        <c:ser>
          <c:idx val="4"/>
          <c:order val="4"/>
          <c:tx>
            <c:strRef>
              <c:f>Sheet2!$B$64</c:f>
              <c:strCache>
                <c:ptCount val="1"/>
              </c:strCache>
            </c:strRef>
          </c:tx>
          <c:invertIfNegative val="0"/>
          <c:dLbls>
            <c:txPr>
              <a:bodyPr/>
              <a:lstStyle/>
              <a:p>
                <a:pPr>
                  <a:defRPr b="0"/>
                </a:pPr>
                <a:endParaRPr lang="en-US"/>
              </a:p>
            </c:txPr>
            <c:dLblPos val="ctr"/>
            <c:showLegendKey val="0"/>
            <c:showVal val="0"/>
            <c:showCatName val="0"/>
            <c:showSerName val="1"/>
            <c:showPercent val="0"/>
            <c:showBubbleSize val="0"/>
            <c:showLeaderLines val="0"/>
          </c:dLbls>
          <c:xVal>
            <c:numRef>
              <c:f>Sheet2!$D$64</c:f>
              <c:numCache>
                <c:formatCode>General</c:formatCode>
                <c:ptCount val="1"/>
                <c:pt idx="0">
                  <c:v>0</c:v>
                </c:pt>
              </c:numCache>
            </c:numRef>
          </c:xVal>
          <c:yVal>
            <c:numRef>
              <c:f>Sheet2!$C$64</c:f>
              <c:numCache>
                <c:formatCode>General</c:formatCode>
                <c:ptCount val="1"/>
                <c:pt idx="0">
                  <c:v>0</c:v>
                </c:pt>
              </c:numCache>
            </c:numRef>
          </c:yVal>
          <c:bubbleSize>
            <c:numRef>
              <c:f>Sheet2!$E$64</c:f>
              <c:numCache>
                <c:formatCode>General</c:formatCode>
                <c:ptCount val="1"/>
                <c:pt idx="0">
                  <c:v>1</c:v>
                </c:pt>
              </c:numCache>
            </c:numRef>
          </c:bubbleSize>
          <c:bubble3D val="0"/>
        </c:ser>
        <c:ser>
          <c:idx val="5"/>
          <c:order val="5"/>
          <c:tx>
            <c:strRef>
              <c:f>Sheet2!$B$65</c:f>
              <c:strCache>
                <c:ptCount val="1"/>
              </c:strCache>
            </c:strRef>
          </c:tx>
          <c:invertIfNegative val="0"/>
          <c:dLbls>
            <c:dLblPos val="ctr"/>
            <c:showLegendKey val="0"/>
            <c:showVal val="0"/>
            <c:showCatName val="0"/>
            <c:showSerName val="1"/>
            <c:showPercent val="0"/>
            <c:showBubbleSize val="0"/>
            <c:showLeaderLines val="0"/>
          </c:dLbls>
          <c:xVal>
            <c:numRef>
              <c:f>Sheet2!$D$65</c:f>
              <c:numCache>
                <c:formatCode>General</c:formatCode>
                <c:ptCount val="1"/>
                <c:pt idx="0">
                  <c:v>0</c:v>
                </c:pt>
              </c:numCache>
            </c:numRef>
          </c:xVal>
          <c:yVal>
            <c:numRef>
              <c:f>Sheet2!$C$65</c:f>
              <c:numCache>
                <c:formatCode>General</c:formatCode>
                <c:ptCount val="1"/>
                <c:pt idx="0">
                  <c:v>0</c:v>
                </c:pt>
              </c:numCache>
            </c:numRef>
          </c:yVal>
          <c:bubbleSize>
            <c:numRef>
              <c:f>Sheet2!$E$65</c:f>
              <c:numCache>
                <c:formatCode>General</c:formatCode>
                <c:ptCount val="1"/>
                <c:pt idx="0">
                  <c:v>1</c:v>
                </c:pt>
              </c:numCache>
            </c:numRef>
          </c:bubbleSize>
          <c:bubble3D val="0"/>
        </c:ser>
        <c:ser>
          <c:idx val="6"/>
          <c:order val="6"/>
          <c:tx>
            <c:strRef>
              <c:f>Sheet2!$B$66</c:f>
              <c:strCache>
                <c:ptCount val="1"/>
              </c:strCache>
            </c:strRef>
          </c:tx>
          <c:invertIfNegative val="0"/>
          <c:dLbls>
            <c:txPr>
              <a:bodyPr/>
              <a:lstStyle/>
              <a:p>
                <a:pPr>
                  <a:defRPr b="0"/>
                </a:pPr>
                <a:endParaRPr lang="en-US"/>
              </a:p>
            </c:txPr>
            <c:dLblPos val="ctr"/>
            <c:showLegendKey val="0"/>
            <c:showVal val="0"/>
            <c:showCatName val="0"/>
            <c:showSerName val="1"/>
            <c:showPercent val="0"/>
            <c:showBubbleSize val="0"/>
            <c:showLeaderLines val="0"/>
          </c:dLbls>
          <c:xVal>
            <c:numRef>
              <c:f>Sheet2!$D$66</c:f>
              <c:numCache>
                <c:formatCode>General</c:formatCode>
                <c:ptCount val="1"/>
                <c:pt idx="0">
                  <c:v>0</c:v>
                </c:pt>
              </c:numCache>
            </c:numRef>
          </c:xVal>
          <c:yVal>
            <c:numRef>
              <c:f>Sheet2!$C$66</c:f>
              <c:numCache>
                <c:formatCode>General</c:formatCode>
                <c:ptCount val="1"/>
                <c:pt idx="0">
                  <c:v>0</c:v>
                </c:pt>
              </c:numCache>
            </c:numRef>
          </c:yVal>
          <c:bubbleSize>
            <c:numRef>
              <c:f>Sheet2!$E$66</c:f>
              <c:numCache>
                <c:formatCode>General</c:formatCode>
                <c:ptCount val="1"/>
                <c:pt idx="0">
                  <c:v>1</c:v>
                </c:pt>
              </c:numCache>
            </c:numRef>
          </c:bubbleSize>
          <c:bubble3D val="0"/>
        </c:ser>
        <c:ser>
          <c:idx val="7"/>
          <c:order val="7"/>
          <c:tx>
            <c:strRef>
              <c:f>Sheet2!$B$67</c:f>
              <c:strCache>
                <c:ptCount val="1"/>
              </c:strCache>
            </c:strRef>
          </c:tx>
          <c:invertIfNegative val="0"/>
          <c:dLbls>
            <c:txPr>
              <a:bodyPr/>
              <a:lstStyle/>
              <a:p>
                <a:pPr>
                  <a:defRPr b="0"/>
                </a:pPr>
                <a:endParaRPr lang="en-US"/>
              </a:p>
            </c:txPr>
            <c:dLblPos val="ctr"/>
            <c:showLegendKey val="0"/>
            <c:showVal val="0"/>
            <c:showCatName val="0"/>
            <c:showSerName val="1"/>
            <c:showPercent val="0"/>
            <c:showBubbleSize val="0"/>
            <c:showLeaderLines val="0"/>
          </c:dLbls>
          <c:xVal>
            <c:numRef>
              <c:f>Sheet2!$D$67</c:f>
              <c:numCache>
                <c:formatCode>General</c:formatCode>
                <c:ptCount val="1"/>
                <c:pt idx="0">
                  <c:v>0</c:v>
                </c:pt>
              </c:numCache>
            </c:numRef>
          </c:xVal>
          <c:yVal>
            <c:numRef>
              <c:f>Sheet2!$C$67</c:f>
              <c:numCache>
                <c:formatCode>General</c:formatCode>
                <c:ptCount val="1"/>
                <c:pt idx="0">
                  <c:v>0</c:v>
                </c:pt>
              </c:numCache>
            </c:numRef>
          </c:yVal>
          <c:bubbleSize>
            <c:numRef>
              <c:f>Sheet2!$E$67</c:f>
              <c:numCache>
                <c:formatCode>General</c:formatCode>
                <c:ptCount val="1"/>
                <c:pt idx="0">
                  <c:v>1</c:v>
                </c:pt>
              </c:numCache>
            </c:numRef>
          </c:bubbleSize>
          <c:bubble3D val="0"/>
        </c:ser>
        <c:ser>
          <c:idx val="8"/>
          <c:order val="8"/>
          <c:tx>
            <c:strRef>
              <c:f>Sheet2!$B$68</c:f>
              <c:strCache>
                <c:ptCount val="1"/>
              </c:strCache>
            </c:strRef>
          </c:tx>
          <c:invertIfNegative val="0"/>
          <c:dLbls>
            <c:txPr>
              <a:bodyPr/>
              <a:lstStyle/>
              <a:p>
                <a:pPr>
                  <a:defRPr b="0"/>
                </a:pPr>
                <a:endParaRPr lang="en-US"/>
              </a:p>
            </c:txPr>
            <c:dLblPos val="ctr"/>
            <c:showLegendKey val="0"/>
            <c:showVal val="0"/>
            <c:showCatName val="0"/>
            <c:showSerName val="1"/>
            <c:showPercent val="0"/>
            <c:showBubbleSize val="0"/>
            <c:showLeaderLines val="0"/>
          </c:dLbls>
          <c:xVal>
            <c:numRef>
              <c:f>Sheet2!$D$68</c:f>
              <c:numCache>
                <c:formatCode>General</c:formatCode>
                <c:ptCount val="1"/>
                <c:pt idx="0">
                  <c:v>0</c:v>
                </c:pt>
              </c:numCache>
            </c:numRef>
          </c:xVal>
          <c:yVal>
            <c:numRef>
              <c:f>Sheet2!$C$68</c:f>
              <c:numCache>
                <c:formatCode>General</c:formatCode>
                <c:ptCount val="1"/>
                <c:pt idx="0">
                  <c:v>0</c:v>
                </c:pt>
              </c:numCache>
            </c:numRef>
          </c:yVal>
          <c:bubbleSize>
            <c:numRef>
              <c:f>Sheet2!$E$68</c:f>
              <c:numCache>
                <c:formatCode>General</c:formatCode>
                <c:ptCount val="1"/>
                <c:pt idx="0">
                  <c:v>1</c:v>
                </c:pt>
              </c:numCache>
            </c:numRef>
          </c:bubbleSize>
          <c:bubble3D val="0"/>
        </c:ser>
        <c:ser>
          <c:idx val="9"/>
          <c:order val="9"/>
          <c:tx>
            <c:strRef>
              <c:f>Sheet2!$B$69</c:f>
              <c:strCache>
                <c:ptCount val="1"/>
              </c:strCache>
            </c:strRef>
          </c:tx>
          <c:invertIfNegative val="0"/>
          <c:dLbls>
            <c:txPr>
              <a:bodyPr/>
              <a:lstStyle/>
              <a:p>
                <a:pPr>
                  <a:defRPr b="0"/>
                </a:pPr>
                <a:endParaRPr lang="en-US"/>
              </a:p>
            </c:txPr>
            <c:dLblPos val="ctr"/>
            <c:showLegendKey val="0"/>
            <c:showVal val="0"/>
            <c:showCatName val="0"/>
            <c:showSerName val="1"/>
            <c:showPercent val="0"/>
            <c:showBubbleSize val="0"/>
            <c:showLeaderLines val="0"/>
          </c:dLbls>
          <c:xVal>
            <c:numRef>
              <c:f>Sheet2!$D$69</c:f>
              <c:numCache>
                <c:formatCode>General</c:formatCode>
                <c:ptCount val="1"/>
                <c:pt idx="0">
                  <c:v>0</c:v>
                </c:pt>
              </c:numCache>
            </c:numRef>
          </c:xVal>
          <c:yVal>
            <c:numRef>
              <c:f>Sheet2!$C$69</c:f>
              <c:numCache>
                <c:formatCode>General</c:formatCode>
                <c:ptCount val="1"/>
                <c:pt idx="0">
                  <c:v>0</c:v>
                </c:pt>
              </c:numCache>
            </c:numRef>
          </c:yVal>
          <c:bubbleSize>
            <c:numRef>
              <c:f>Sheet2!$E$69</c:f>
              <c:numCache>
                <c:formatCode>General</c:formatCode>
                <c:ptCount val="1"/>
                <c:pt idx="0">
                  <c:v>1</c:v>
                </c:pt>
              </c:numCache>
            </c:numRef>
          </c:bubbleSize>
          <c:bubble3D val="0"/>
        </c:ser>
        <c:ser>
          <c:idx val="10"/>
          <c:order val="10"/>
          <c:tx>
            <c:strRef>
              <c:f>Sheet2!$B$70</c:f>
              <c:strCache>
                <c:ptCount val="1"/>
              </c:strCache>
            </c:strRef>
          </c:tx>
          <c:invertIfNegative val="0"/>
          <c:dLbls>
            <c:txPr>
              <a:bodyPr/>
              <a:lstStyle/>
              <a:p>
                <a:pPr>
                  <a:defRPr b="0"/>
                </a:pPr>
                <a:endParaRPr lang="en-US"/>
              </a:p>
            </c:txPr>
            <c:dLblPos val="ctr"/>
            <c:showLegendKey val="0"/>
            <c:showVal val="0"/>
            <c:showCatName val="0"/>
            <c:showSerName val="1"/>
            <c:showPercent val="0"/>
            <c:showBubbleSize val="0"/>
            <c:showLeaderLines val="0"/>
          </c:dLbls>
          <c:xVal>
            <c:numRef>
              <c:f>Sheet2!$D$70</c:f>
              <c:numCache>
                <c:formatCode>General</c:formatCode>
                <c:ptCount val="1"/>
                <c:pt idx="0">
                  <c:v>0</c:v>
                </c:pt>
              </c:numCache>
            </c:numRef>
          </c:xVal>
          <c:yVal>
            <c:numRef>
              <c:f>Sheet2!$C$70</c:f>
              <c:numCache>
                <c:formatCode>General</c:formatCode>
                <c:ptCount val="1"/>
                <c:pt idx="0">
                  <c:v>0</c:v>
                </c:pt>
              </c:numCache>
            </c:numRef>
          </c:yVal>
          <c:bubbleSize>
            <c:numRef>
              <c:f>Sheet2!$E$70</c:f>
              <c:numCache>
                <c:formatCode>General</c:formatCode>
                <c:ptCount val="1"/>
                <c:pt idx="0">
                  <c:v>1</c:v>
                </c:pt>
              </c:numCache>
            </c:numRef>
          </c:bubbleSize>
          <c:bubble3D val="0"/>
        </c:ser>
        <c:ser>
          <c:idx val="11"/>
          <c:order val="11"/>
          <c:tx>
            <c:strRef>
              <c:f>Sheet2!$B$71</c:f>
              <c:strCache>
                <c:ptCount val="1"/>
              </c:strCache>
            </c:strRef>
          </c:tx>
          <c:invertIfNegative val="0"/>
          <c:dLbls>
            <c:dLblPos val="ctr"/>
            <c:showLegendKey val="0"/>
            <c:showVal val="0"/>
            <c:showCatName val="0"/>
            <c:showSerName val="1"/>
            <c:showPercent val="0"/>
            <c:showBubbleSize val="0"/>
            <c:showLeaderLines val="0"/>
          </c:dLbls>
          <c:xVal>
            <c:numRef>
              <c:f>Sheet2!$D$71</c:f>
              <c:numCache>
                <c:formatCode>General</c:formatCode>
                <c:ptCount val="1"/>
                <c:pt idx="0">
                  <c:v>0</c:v>
                </c:pt>
              </c:numCache>
            </c:numRef>
          </c:xVal>
          <c:yVal>
            <c:numRef>
              <c:f>Sheet2!$C$71</c:f>
              <c:numCache>
                <c:formatCode>General</c:formatCode>
                <c:ptCount val="1"/>
                <c:pt idx="0">
                  <c:v>0</c:v>
                </c:pt>
              </c:numCache>
            </c:numRef>
          </c:yVal>
          <c:bubbleSize>
            <c:numRef>
              <c:f>Sheet2!$E$71</c:f>
              <c:numCache>
                <c:formatCode>General</c:formatCode>
                <c:ptCount val="1"/>
                <c:pt idx="0">
                  <c:v>1</c:v>
                </c:pt>
              </c:numCache>
            </c:numRef>
          </c:bubbleSize>
          <c:bubble3D val="0"/>
        </c:ser>
        <c:ser>
          <c:idx val="12"/>
          <c:order val="12"/>
          <c:tx>
            <c:strRef>
              <c:f>Sheet2!$B$72</c:f>
              <c:strCache>
                <c:ptCount val="1"/>
              </c:strCache>
            </c:strRef>
          </c:tx>
          <c:invertIfNegative val="0"/>
          <c:dLbls>
            <c:dLblPos val="ctr"/>
            <c:showLegendKey val="0"/>
            <c:showVal val="0"/>
            <c:showCatName val="0"/>
            <c:showSerName val="1"/>
            <c:showPercent val="0"/>
            <c:showBubbleSize val="0"/>
            <c:showLeaderLines val="0"/>
          </c:dLbls>
          <c:xVal>
            <c:numRef>
              <c:f>Sheet2!$D$72</c:f>
              <c:numCache>
                <c:formatCode>General</c:formatCode>
                <c:ptCount val="1"/>
                <c:pt idx="0">
                  <c:v>0</c:v>
                </c:pt>
              </c:numCache>
            </c:numRef>
          </c:xVal>
          <c:yVal>
            <c:numRef>
              <c:f>Sheet2!$C$72</c:f>
              <c:numCache>
                <c:formatCode>General</c:formatCode>
                <c:ptCount val="1"/>
                <c:pt idx="0">
                  <c:v>0</c:v>
                </c:pt>
              </c:numCache>
            </c:numRef>
          </c:yVal>
          <c:bubbleSize>
            <c:numRef>
              <c:f>Sheet2!$E$72</c:f>
              <c:numCache>
                <c:formatCode>General</c:formatCode>
                <c:ptCount val="1"/>
                <c:pt idx="0">
                  <c:v>1</c:v>
                </c:pt>
              </c:numCache>
            </c:numRef>
          </c:bubbleSize>
          <c:bubble3D val="0"/>
        </c:ser>
        <c:ser>
          <c:idx val="13"/>
          <c:order val="13"/>
          <c:tx>
            <c:strRef>
              <c:f>Sheet2!$B$73</c:f>
              <c:strCache>
                <c:ptCount val="1"/>
              </c:strCache>
            </c:strRef>
          </c:tx>
          <c:invertIfNegative val="0"/>
          <c:dLbls>
            <c:dLblPos val="ctr"/>
            <c:showLegendKey val="0"/>
            <c:showVal val="0"/>
            <c:showCatName val="0"/>
            <c:showSerName val="1"/>
            <c:showPercent val="0"/>
            <c:showBubbleSize val="0"/>
            <c:showLeaderLines val="0"/>
          </c:dLbls>
          <c:xVal>
            <c:numRef>
              <c:f>Sheet2!$D$73</c:f>
              <c:numCache>
                <c:formatCode>General</c:formatCode>
                <c:ptCount val="1"/>
                <c:pt idx="0">
                  <c:v>0</c:v>
                </c:pt>
              </c:numCache>
            </c:numRef>
          </c:xVal>
          <c:yVal>
            <c:numRef>
              <c:f>Sheet2!$C$73</c:f>
              <c:numCache>
                <c:formatCode>General</c:formatCode>
                <c:ptCount val="1"/>
                <c:pt idx="0">
                  <c:v>0</c:v>
                </c:pt>
              </c:numCache>
            </c:numRef>
          </c:yVal>
          <c:bubbleSize>
            <c:numRef>
              <c:f>Sheet2!$E$73</c:f>
              <c:numCache>
                <c:formatCode>General</c:formatCode>
                <c:ptCount val="1"/>
                <c:pt idx="0">
                  <c:v>1</c:v>
                </c:pt>
              </c:numCache>
            </c:numRef>
          </c:bubbleSize>
          <c:bubble3D val="0"/>
        </c:ser>
        <c:ser>
          <c:idx val="14"/>
          <c:order val="14"/>
          <c:tx>
            <c:strRef>
              <c:f>Sheet2!$B$74</c:f>
              <c:strCache>
                <c:ptCount val="1"/>
              </c:strCache>
            </c:strRef>
          </c:tx>
          <c:invertIfNegative val="0"/>
          <c:dLbls>
            <c:dLblPos val="ctr"/>
            <c:showLegendKey val="0"/>
            <c:showVal val="0"/>
            <c:showCatName val="0"/>
            <c:showSerName val="1"/>
            <c:showPercent val="0"/>
            <c:showBubbleSize val="0"/>
            <c:showLeaderLines val="0"/>
          </c:dLbls>
          <c:xVal>
            <c:numRef>
              <c:f>Sheet2!$D$74</c:f>
              <c:numCache>
                <c:formatCode>General</c:formatCode>
                <c:ptCount val="1"/>
                <c:pt idx="0">
                  <c:v>0</c:v>
                </c:pt>
              </c:numCache>
            </c:numRef>
          </c:xVal>
          <c:yVal>
            <c:numRef>
              <c:f>Sheet2!$C$74</c:f>
              <c:numCache>
                <c:formatCode>General</c:formatCode>
                <c:ptCount val="1"/>
                <c:pt idx="0">
                  <c:v>0</c:v>
                </c:pt>
              </c:numCache>
            </c:numRef>
          </c:yVal>
          <c:bubbleSize>
            <c:numRef>
              <c:f>Sheet2!$E$74</c:f>
              <c:numCache>
                <c:formatCode>General</c:formatCode>
                <c:ptCount val="1"/>
                <c:pt idx="0">
                  <c:v>1</c:v>
                </c:pt>
              </c:numCache>
            </c:numRef>
          </c:bubbleSize>
          <c:bubble3D val="0"/>
        </c:ser>
        <c:ser>
          <c:idx val="15"/>
          <c:order val="15"/>
          <c:tx>
            <c:strRef>
              <c:f>Sheet2!$B$75</c:f>
              <c:strCache>
                <c:ptCount val="1"/>
              </c:strCache>
            </c:strRef>
          </c:tx>
          <c:invertIfNegative val="0"/>
          <c:dLbls>
            <c:dLblPos val="ctr"/>
            <c:showLegendKey val="0"/>
            <c:showVal val="0"/>
            <c:showCatName val="0"/>
            <c:showSerName val="1"/>
            <c:showPercent val="0"/>
            <c:showBubbleSize val="0"/>
            <c:showLeaderLines val="0"/>
          </c:dLbls>
          <c:xVal>
            <c:numRef>
              <c:f>Sheet2!$D$75</c:f>
              <c:numCache>
                <c:formatCode>General</c:formatCode>
                <c:ptCount val="1"/>
                <c:pt idx="0">
                  <c:v>0</c:v>
                </c:pt>
              </c:numCache>
            </c:numRef>
          </c:xVal>
          <c:yVal>
            <c:numRef>
              <c:f>Sheet2!$C$75</c:f>
              <c:numCache>
                <c:formatCode>General</c:formatCode>
                <c:ptCount val="1"/>
                <c:pt idx="0">
                  <c:v>0</c:v>
                </c:pt>
              </c:numCache>
            </c:numRef>
          </c:yVal>
          <c:bubbleSize>
            <c:numRef>
              <c:f>Sheet2!$E$75</c:f>
              <c:numCache>
                <c:formatCode>General</c:formatCode>
                <c:ptCount val="1"/>
                <c:pt idx="0">
                  <c:v>1</c:v>
                </c:pt>
              </c:numCache>
            </c:numRef>
          </c:bubbleSize>
          <c:bubble3D val="0"/>
        </c:ser>
        <c:ser>
          <c:idx val="16"/>
          <c:order val="16"/>
          <c:tx>
            <c:strRef>
              <c:f>Sheet2!$B$76</c:f>
              <c:strCache>
                <c:ptCount val="1"/>
              </c:strCache>
            </c:strRef>
          </c:tx>
          <c:invertIfNegative val="0"/>
          <c:dLbls>
            <c:dLblPos val="ctr"/>
            <c:showLegendKey val="0"/>
            <c:showVal val="0"/>
            <c:showCatName val="0"/>
            <c:showSerName val="1"/>
            <c:showPercent val="0"/>
            <c:showBubbleSize val="0"/>
            <c:showLeaderLines val="0"/>
          </c:dLbls>
          <c:xVal>
            <c:numRef>
              <c:f>Sheet2!$D$76</c:f>
              <c:numCache>
                <c:formatCode>General</c:formatCode>
                <c:ptCount val="1"/>
                <c:pt idx="0">
                  <c:v>0</c:v>
                </c:pt>
              </c:numCache>
            </c:numRef>
          </c:xVal>
          <c:yVal>
            <c:numRef>
              <c:f>Sheet2!$C$76</c:f>
              <c:numCache>
                <c:formatCode>General</c:formatCode>
                <c:ptCount val="1"/>
                <c:pt idx="0">
                  <c:v>0</c:v>
                </c:pt>
              </c:numCache>
            </c:numRef>
          </c:yVal>
          <c:bubbleSize>
            <c:numRef>
              <c:f>Sheet2!$E$76</c:f>
              <c:numCache>
                <c:formatCode>General</c:formatCode>
                <c:ptCount val="1"/>
                <c:pt idx="0">
                  <c:v>1</c:v>
                </c:pt>
              </c:numCache>
            </c:numRef>
          </c:bubbleSize>
          <c:bubble3D val="0"/>
        </c:ser>
        <c:ser>
          <c:idx val="17"/>
          <c:order val="17"/>
          <c:tx>
            <c:strRef>
              <c:f>Sheet2!$B$77</c:f>
              <c:strCache>
                <c:ptCount val="1"/>
              </c:strCache>
            </c:strRef>
          </c:tx>
          <c:invertIfNegative val="0"/>
          <c:dLbls>
            <c:dLblPos val="ctr"/>
            <c:showLegendKey val="0"/>
            <c:showVal val="0"/>
            <c:showCatName val="0"/>
            <c:showSerName val="1"/>
            <c:showPercent val="0"/>
            <c:showBubbleSize val="0"/>
            <c:showLeaderLines val="0"/>
          </c:dLbls>
          <c:xVal>
            <c:numRef>
              <c:f>Sheet2!$D$77</c:f>
              <c:numCache>
                <c:formatCode>General</c:formatCode>
                <c:ptCount val="1"/>
                <c:pt idx="0">
                  <c:v>0</c:v>
                </c:pt>
              </c:numCache>
            </c:numRef>
          </c:xVal>
          <c:yVal>
            <c:numRef>
              <c:f>Sheet2!$C$77</c:f>
              <c:numCache>
                <c:formatCode>General</c:formatCode>
                <c:ptCount val="1"/>
                <c:pt idx="0">
                  <c:v>0</c:v>
                </c:pt>
              </c:numCache>
            </c:numRef>
          </c:yVal>
          <c:bubbleSize>
            <c:numRef>
              <c:f>Sheet2!$E$77</c:f>
              <c:numCache>
                <c:formatCode>General</c:formatCode>
                <c:ptCount val="1"/>
                <c:pt idx="0">
                  <c:v>1</c:v>
                </c:pt>
              </c:numCache>
            </c:numRef>
          </c:bubbleSize>
          <c:bubble3D val="0"/>
        </c:ser>
        <c:ser>
          <c:idx val="18"/>
          <c:order val="18"/>
          <c:tx>
            <c:strRef>
              <c:f>Sheet2!$B$78</c:f>
              <c:strCache>
                <c:ptCount val="1"/>
              </c:strCache>
            </c:strRef>
          </c:tx>
          <c:invertIfNegative val="0"/>
          <c:dLbls>
            <c:dLblPos val="ctr"/>
            <c:showLegendKey val="0"/>
            <c:showVal val="0"/>
            <c:showCatName val="0"/>
            <c:showSerName val="1"/>
            <c:showPercent val="0"/>
            <c:showBubbleSize val="0"/>
            <c:showLeaderLines val="0"/>
          </c:dLbls>
          <c:xVal>
            <c:numRef>
              <c:f>Sheet2!$D$78</c:f>
              <c:numCache>
                <c:formatCode>General</c:formatCode>
                <c:ptCount val="1"/>
                <c:pt idx="0">
                  <c:v>0</c:v>
                </c:pt>
              </c:numCache>
            </c:numRef>
          </c:xVal>
          <c:yVal>
            <c:numRef>
              <c:f>Sheet2!$C$78</c:f>
              <c:numCache>
                <c:formatCode>General</c:formatCode>
                <c:ptCount val="1"/>
                <c:pt idx="0">
                  <c:v>0</c:v>
                </c:pt>
              </c:numCache>
            </c:numRef>
          </c:yVal>
          <c:bubbleSize>
            <c:numRef>
              <c:f>Sheet2!$E$78</c:f>
              <c:numCache>
                <c:formatCode>General</c:formatCode>
                <c:ptCount val="1"/>
                <c:pt idx="0">
                  <c:v>1</c:v>
                </c:pt>
              </c:numCache>
            </c:numRef>
          </c:bubbleSize>
          <c:bubble3D val="0"/>
        </c:ser>
        <c:ser>
          <c:idx val="19"/>
          <c:order val="19"/>
          <c:tx>
            <c:strRef>
              <c:f>Sheet2!$B$79</c:f>
              <c:strCache>
                <c:ptCount val="1"/>
              </c:strCache>
            </c:strRef>
          </c:tx>
          <c:invertIfNegative val="0"/>
          <c:dLbls>
            <c:dLblPos val="ctr"/>
            <c:showLegendKey val="0"/>
            <c:showVal val="0"/>
            <c:showCatName val="0"/>
            <c:showSerName val="1"/>
            <c:showPercent val="0"/>
            <c:showBubbleSize val="0"/>
            <c:showLeaderLines val="0"/>
          </c:dLbls>
          <c:xVal>
            <c:numRef>
              <c:f>Sheet2!$D$79</c:f>
              <c:numCache>
                <c:formatCode>General</c:formatCode>
                <c:ptCount val="1"/>
                <c:pt idx="0">
                  <c:v>0</c:v>
                </c:pt>
              </c:numCache>
            </c:numRef>
          </c:xVal>
          <c:yVal>
            <c:numRef>
              <c:f>Sheet2!$C$79</c:f>
              <c:numCache>
                <c:formatCode>General</c:formatCode>
                <c:ptCount val="1"/>
                <c:pt idx="0">
                  <c:v>0</c:v>
                </c:pt>
              </c:numCache>
            </c:numRef>
          </c:yVal>
          <c:bubbleSize>
            <c:numRef>
              <c:f>Sheet2!$E$79</c:f>
              <c:numCache>
                <c:formatCode>General</c:formatCode>
                <c:ptCount val="1"/>
                <c:pt idx="0">
                  <c:v>1</c:v>
                </c:pt>
              </c:numCache>
            </c:numRef>
          </c:bubbleSize>
          <c:bubble3D val="0"/>
        </c:ser>
        <c:ser>
          <c:idx val="20"/>
          <c:order val="20"/>
          <c:tx>
            <c:strRef>
              <c:f>Sheet2!$B$80</c:f>
              <c:strCache>
                <c:ptCount val="1"/>
              </c:strCache>
            </c:strRef>
          </c:tx>
          <c:invertIfNegative val="0"/>
          <c:dLbls>
            <c:dLblPos val="ctr"/>
            <c:showLegendKey val="0"/>
            <c:showVal val="0"/>
            <c:showCatName val="0"/>
            <c:showSerName val="1"/>
            <c:showPercent val="0"/>
            <c:showBubbleSize val="0"/>
            <c:showLeaderLines val="0"/>
          </c:dLbls>
          <c:xVal>
            <c:numRef>
              <c:f>Sheet2!$D$80</c:f>
              <c:numCache>
                <c:formatCode>General</c:formatCode>
                <c:ptCount val="1"/>
                <c:pt idx="0">
                  <c:v>0</c:v>
                </c:pt>
              </c:numCache>
            </c:numRef>
          </c:xVal>
          <c:yVal>
            <c:numRef>
              <c:f>Sheet2!$C$80</c:f>
              <c:numCache>
                <c:formatCode>General</c:formatCode>
                <c:ptCount val="1"/>
                <c:pt idx="0">
                  <c:v>0</c:v>
                </c:pt>
              </c:numCache>
            </c:numRef>
          </c:yVal>
          <c:bubbleSize>
            <c:numRef>
              <c:f>Sheet2!$E$80</c:f>
              <c:numCache>
                <c:formatCode>General</c:formatCode>
                <c:ptCount val="1"/>
                <c:pt idx="0">
                  <c:v>1</c:v>
                </c:pt>
              </c:numCache>
            </c:numRef>
          </c:bubbleSize>
          <c:bubble3D val="0"/>
        </c:ser>
        <c:ser>
          <c:idx val="21"/>
          <c:order val="21"/>
          <c:tx>
            <c:strRef>
              <c:f>Sheet2!$B$81</c:f>
              <c:strCache>
                <c:ptCount val="1"/>
              </c:strCache>
            </c:strRef>
          </c:tx>
          <c:invertIfNegative val="0"/>
          <c:dLbls>
            <c:dLblPos val="ctr"/>
            <c:showLegendKey val="0"/>
            <c:showVal val="0"/>
            <c:showCatName val="0"/>
            <c:showSerName val="1"/>
            <c:showPercent val="0"/>
            <c:showBubbleSize val="0"/>
            <c:showLeaderLines val="0"/>
          </c:dLbls>
          <c:xVal>
            <c:numRef>
              <c:f>Sheet2!$D$81</c:f>
              <c:numCache>
                <c:formatCode>General</c:formatCode>
                <c:ptCount val="1"/>
                <c:pt idx="0">
                  <c:v>0</c:v>
                </c:pt>
              </c:numCache>
            </c:numRef>
          </c:xVal>
          <c:yVal>
            <c:numRef>
              <c:f>Sheet2!$C$81</c:f>
              <c:numCache>
                <c:formatCode>General</c:formatCode>
                <c:ptCount val="1"/>
                <c:pt idx="0">
                  <c:v>0</c:v>
                </c:pt>
              </c:numCache>
            </c:numRef>
          </c:yVal>
          <c:bubbleSize>
            <c:numRef>
              <c:f>Sheet2!$E$81</c:f>
              <c:numCache>
                <c:formatCode>General</c:formatCode>
                <c:ptCount val="1"/>
                <c:pt idx="0">
                  <c:v>1</c:v>
                </c:pt>
              </c:numCache>
            </c:numRef>
          </c:bubbleSize>
          <c:bubble3D val="0"/>
        </c:ser>
        <c:ser>
          <c:idx val="22"/>
          <c:order val="22"/>
          <c:tx>
            <c:strRef>
              <c:f>Sheet2!$B$82</c:f>
              <c:strCache>
                <c:ptCount val="1"/>
              </c:strCache>
            </c:strRef>
          </c:tx>
          <c:invertIfNegative val="0"/>
          <c:dLbls>
            <c:dLblPos val="ctr"/>
            <c:showLegendKey val="0"/>
            <c:showVal val="0"/>
            <c:showCatName val="0"/>
            <c:showSerName val="1"/>
            <c:showPercent val="0"/>
            <c:showBubbleSize val="0"/>
            <c:showLeaderLines val="0"/>
          </c:dLbls>
          <c:xVal>
            <c:numRef>
              <c:f>Sheet2!$D$82</c:f>
              <c:numCache>
                <c:formatCode>General</c:formatCode>
                <c:ptCount val="1"/>
                <c:pt idx="0">
                  <c:v>0</c:v>
                </c:pt>
              </c:numCache>
            </c:numRef>
          </c:xVal>
          <c:yVal>
            <c:numRef>
              <c:f>Sheet2!$C$82</c:f>
              <c:numCache>
                <c:formatCode>General</c:formatCode>
                <c:ptCount val="1"/>
                <c:pt idx="0">
                  <c:v>0</c:v>
                </c:pt>
              </c:numCache>
            </c:numRef>
          </c:yVal>
          <c:bubbleSize>
            <c:numRef>
              <c:f>Sheet2!$E$82</c:f>
              <c:numCache>
                <c:formatCode>General</c:formatCode>
                <c:ptCount val="1"/>
                <c:pt idx="0">
                  <c:v>1</c:v>
                </c:pt>
              </c:numCache>
            </c:numRef>
          </c:bubbleSize>
          <c:bubble3D val="0"/>
        </c:ser>
        <c:ser>
          <c:idx val="23"/>
          <c:order val="23"/>
          <c:tx>
            <c:strRef>
              <c:f>Sheet2!$B$83</c:f>
              <c:strCache>
                <c:ptCount val="1"/>
              </c:strCache>
            </c:strRef>
          </c:tx>
          <c:invertIfNegative val="0"/>
          <c:dLbls>
            <c:dLblPos val="ctr"/>
            <c:showLegendKey val="0"/>
            <c:showVal val="0"/>
            <c:showCatName val="0"/>
            <c:showSerName val="1"/>
            <c:showPercent val="0"/>
            <c:showBubbleSize val="0"/>
            <c:showLeaderLines val="0"/>
          </c:dLbls>
          <c:xVal>
            <c:numRef>
              <c:f>Sheet2!$D$83</c:f>
              <c:numCache>
                <c:formatCode>General</c:formatCode>
                <c:ptCount val="1"/>
                <c:pt idx="0">
                  <c:v>0</c:v>
                </c:pt>
              </c:numCache>
            </c:numRef>
          </c:xVal>
          <c:yVal>
            <c:numRef>
              <c:f>Sheet2!$C$83</c:f>
              <c:numCache>
                <c:formatCode>General</c:formatCode>
                <c:ptCount val="1"/>
                <c:pt idx="0">
                  <c:v>0</c:v>
                </c:pt>
              </c:numCache>
            </c:numRef>
          </c:yVal>
          <c:bubbleSize>
            <c:numRef>
              <c:f>Sheet2!$E$83</c:f>
              <c:numCache>
                <c:formatCode>General</c:formatCode>
                <c:ptCount val="1"/>
                <c:pt idx="0">
                  <c:v>1</c:v>
                </c:pt>
              </c:numCache>
            </c:numRef>
          </c:bubbleSize>
          <c:bubble3D val="0"/>
        </c:ser>
        <c:ser>
          <c:idx val="24"/>
          <c:order val="24"/>
          <c:tx>
            <c:strRef>
              <c:f>Sheet2!$B$84</c:f>
              <c:strCache>
                <c:ptCount val="1"/>
              </c:strCache>
            </c:strRef>
          </c:tx>
          <c:invertIfNegative val="0"/>
          <c:dLbls>
            <c:dLblPos val="ctr"/>
            <c:showLegendKey val="0"/>
            <c:showVal val="0"/>
            <c:showCatName val="0"/>
            <c:showSerName val="1"/>
            <c:showPercent val="0"/>
            <c:showBubbleSize val="0"/>
            <c:showLeaderLines val="0"/>
          </c:dLbls>
          <c:xVal>
            <c:numRef>
              <c:f>Sheet2!$D$84</c:f>
              <c:numCache>
                <c:formatCode>General</c:formatCode>
                <c:ptCount val="1"/>
                <c:pt idx="0">
                  <c:v>0</c:v>
                </c:pt>
              </c:numCache>
            </c:numRef>
          </c:xVal>
          <c:yVal>
            <c:numRef>
              <c:f>Sheet2!$C$84</c:f>
              <c:numCache>
                <c:formatCode>General</c:formatCode>
                <c:ptCount val="1"/>
                <c:pt idx="0">
                  <c:v>0</c:v>
                </c:pt>
              </c:numCache>
            </c:numRef>
          </c:yVal>
          <c:bubbleSize>
            <c:numRef>
              <c:f>Sheet2!$E$84</c:f>
              <c:numCache>
                <c:formatCode>General</c:formatCode>
                <c:ptCount val="1"/>
                <c:pt idx="0">
                  <c:v>1</c:v>
                </c:pt>
              </c:numCache>
            </c:numRef>
          </c:bubbleSize>
          <c:bubble3D val="0"/>
        </c:ser>
        <c:ser>
          <c:idx val="25"/>
          <c:order val="25"/>
          <c:tx>
            <c:strRef>
              <c:f>Sheet2!$B$85</c:f>
              <c:strCache>
                <c:ptCount val="1"/>
              </c:strCache>
            </c:strRef>
          </c:tx>
          <c:invertIfNegative val="0"/>
          <c:dLbls>
            <c:dLblPos val="ctr"/>
            <c:showLegendKey val="0"/>
            <c:showVal val="0"/>
            <c:showCatName val="0"/>
            <c:showSerName val="1"/>
            <c:showPercent val="0"/>
            <c:showBubbleSize val="0"/>
            <c:showLeaderLines val="0"/>
          </c:dLbls>
          <c:xVal>
            <c:numRef>
              <c:f>Sheet2!$D$85</c:f>
              <c:numCache>
                <c:formatCode>General</c:formatCode>
                <c:ptCount val="1"/>
                <c:pt idx="0">
                  <c:v>0</c:v>
                </c:pt>
              </c:numCache>
            </c:numRef>
          </c:xVal>
          <c:yVal>
            <c:numRef>
              <c:f>Sheet2!$C$85</c:f>
              <c:numCache>
                <c:formatCode>General</c:formatCode>
                <c:ptCount val="1"/>
                <c:pt idx="0">
                  <c:v>0</c:v>
                </c:pt>
              </c:numCache>
            </c:numRef>
          </c:yVal>
          <c:bubbleSize>
            <c:numRef>
              <c:f>Sheet2!$E$85</c:f>
              <c:numCache>
                <c:formatCode>General</c:formatCode>
                <c:ptCount val="1"/>
                <c:pt idx="0">
                  <c:v>1</c:v>
                </c:pt>
              </c:numCache>
            </c:numRef>
          </c:bubbleSize>
          <c:bubble3D val="0"/>
        </c:ser>
        <c:ser>
          <c:idx val="26"/>
          <c:order val="26"/>
          <c:tx>
            <c:strRef>
              <c:f>Sheet2!$B$86</c:f>
              <c:strCache>
                <c:ptCount val="1"/>
              </c:strCache>
            </c:strRef>
          </c:tx>
          <c:invertIfNegative val="0"/>
          <c:dLbls>
            <c:dLblPos val="ctr"/>
            <c:showLegendKey val="0"/>
            <c:showVal val="0"/>
            <c:showCatName val="0"/>
            <c:showSerName val="1"/>
            <c:showPercent val="0"/>
            <c:showBubbleSize val="0"/>
            <c:showLeaderLines val="0"/>
          </c:dLbls>
          <c:xVal>
            <c:numRef>
              <c:f>Sheet2!$D$86</c:f>
              <c:numCache>
                <c:formatCode>General</c:formatCode>
                <c:ptCount val="1"/>
                <c:pt idx="0">
                  <c:v>0</c:v>
                </c:pt>
              </c:numCache>
            </c:numRef>
          </c:xVal>
          <c:yVal>
            <c:numRef>
              <c:f>Sheet2!$C$86</c:f>
              <c:numCache>
                <c:formatCode>General</c:formatCode>
                <c:ptCount val="1"/>
                <c:pt idx="0">
                  <c:v>0</c:v>
                </c:pt>
              </c:numCache>
            </c:numRef>
          </c:yVal>
          <c:bubbleSize>
            <c:numRef>
              <c:f>Sheet2!$E$86</c:f>
              <c:numCache>
                <c:formatCode>General</c:formatCode>
                <c:ptCount val="1"/>
                <c:pt idx="0">
                  <c:v>1</c:v>
                </c:pt>
              </c:numCache>
            </c:numRef>
          </c:bubbleSize>
          <c:bubble3D val="0"/>
        </c:ser>
        <c:ser>
          <c:idx val="27"/>
          <c:order val="27"/>
          <c:tx>
            <c:strRef>
              <c:f>Sheet2!$B$87</c:f>
              <c:strCache>
                <c:ptCount val="1"/>
              </c:strCache>
            </c:strRef>
          </c:tx>
          <c:invertIfNegative val="0"/>
          <c:dLbls>
            <c:dLblPos val="ctr"/>
            <c:showLegendKey val="0"/>
            <c:showVal val="0"/>
            <c:showCatName val="0"/>
            <c:showSerName val="1"/>
            <c:showPercent val="0"/>
            <c:showBubbleSize val="0"/>
            <c:showLeaderLines val="0"/>
          </c:dLbls>
          <c:xVal>
            <c:numRef>
              <c:f>Sheet2!$D$87</c:f>
              <c:numCache>
                <c:formatCode>General</c:formatCode>
                <c:ptCount val="1"/>
                <c:pt idx="0">
                  <c:v>0</c:v>
                </c:pt>
              </c:numCache>
            </c:numRef>
          </c:xVal>
          <c:yVal>
            <c:numRef>
              <c:f>Sheet2!$C$87</c:f>
              <c:numCache>
                <c:formatCode>General</c:formatCode>
                <c:ptCount val="1"/>
                <c:pt idx="0">
                  <c:v>0</c:v>
                </c:pt>
              </c:numCache>
            </c:numRef>
          </c:yVal>
          <c:bubbleSize>
            <c:numRef>
              <c:f>Sheet2!$E$87</c:f>
              <c:numCache>
                <c:formatCode>General</c:formatCode>
                <c:ptCount val="1"/>
                <c:pt idx="0">
                  <c:v>1</c:v>
                </c:pt>
              </c:numCache>
            </c:numRef>
          </c:bubbleSize>
          <c:bubble3D val="0"/>
        </c:ser>
        <c:ser>
          <c:idx val="28"/>
          <c:order val="28"/>
          <c:tx>
            <c:strRef>
              <c:f>Sheet2!$B$88</c:f>
              <c:strCache>
                <c:ptCount val="1"/>
              </c:strCache>
            </c:strRef>
          </c:tx>
          <c:invertIfNegative val="0"/>
          <c:dLbls>
            <c:dLblPos val="ctr"/>
            <c:showLegendKey val="0"/>
            <c:showVal val="0"/>
            <c:showCatName val="0"/>
            <c:showSerName val="1"/>
            <c:showPercent val="0"/>
            <c:showBubbleSize val="0"/>
            <c:showLeaderLines val="0"/>
          </c:dLbls>
          <c:xVal>
            <c:numRef>
              <c:f>Sheet2!$D$88</c:f>
              <c:numCache>
                <c:formatCode>General</c:formatCode>
                <c:ptCount val="1"/>
                <c:pt idx="0">
                  <c:v>0</c:v>
                </c:pt>
              </c:numCache>
            </c:numRef>
          </c:xVal>
          <c:yVal>
            <c:numRef>
              <c:f>Sheet2!$C$88</c:f>
              <c:numCache>
                <c:formatCode>General</c:formatCode>
                <c:ptCount val="1"/>
                <c:pt idx="0">
                  <c:v>0</c:v>
                </c:pt>
              </c:numCache>
            </c:numRef>
          </c:yVal>
          <c:bubbleSize>
            <c:numRef>
              <c:f>Sheet2!$E$88</c:f>
              <c:numCache>
                <c:formatCode>General</c:formatCode>
                <c:ptCount val="1"/>
                <c:pt idx="0">
                  <c:v>1</c:v>
                </c:pt>
              </c:numCache>
            </c:numRef>
          </c:bubbleSize>
          <c:bubble3D val="0"/>
        </c:ser>
        <c:ser>
          <c:idx val="29"/>
          <c:order val="29"/>
          <c:tx>
            <c:strRef>
              <c:f>Sheet2!$B$89</c:f>
              <c:strCache>
                <c:ptCount val="1"/>
              </c:strCache>
            </c:strRef>
          </c:tx>
          <c:invertIfNegative val="0"/>
          <c:dLbls>
            <c:dLblPos val="ctr"/>
            <c:showLegendKey val="0"/>
            <c:showVal val="0"/>
            <c:showCatName val="0"/>
            <c:showSerName val="1"/>
            <c:showPercent val="0"/>
            <c:showBubbleSize val="0"/>
            <c:showLeaderLines val="0"/>
          </c:dLbls>
          <c:xVal>
            <c:numRef>
              <c:f>Sheet2!$D$89</c:f>
              <c:numCache>
                <c:formatCode>General</c:formatCode>
                <c:ptCount val="1"/>
                <c:pt idx="0">
                  <c:v>0</c:v>
                </c:pt>
              </c:numCache>
            </c:numRef>
          </c:xVal>
          <c:yVal>
            <c:numRef>
              <c:f>Sheet2!$C$89</c:f>
              <c:numCache>
                <c:formatCode>General</c:formatCode>
                <c:ptCount val="1"/>
                <c:pt idx="0">
                  <c:v>0</c:v>
                </c:pt>
              </c:numCache>
            </c:numRef>
          </c:yVal>
          <c:bubbleSize>
            <c:numRef>
              <c:f>Sheet2!$E$89</c:f>
              <c:numCache>
                <c:formatCode>General</c:formatCode>
                <c:ptCount val="1"/>
                <c:pt idx="0">
                  <c:v>1</c:v>
                </c:pt>
              </c:numCache>
            </c:numRef>
          </c:bubbleSize>
          <c:bubble3D val="0"/>
        </c:ser>
        <c:ser>
          <c:idx val="30"/>
          <c:order val="30"/>
          <c:tx>
            <c:strRef>
              <c:f>Sheet2!$B$90</c:f>
              <c:strCache>
                <c:ptCount val="1"/>
              </c:strCache>
            </c:strRef>
          </c:tx>
          <c:invertIfNegative val="0"/>
          <c:dLbls>
            <c:dLblPos val="ctr"/>
            <c:showLegendKey val="0"/>
            <c:showVal val="0"/>
            <c:showCatName val="0"/>
            <c:showSerName val="1"/>
            <c:showPercent val="0"/>
            <c:showBubbleSize val="0"/>
            <c:showLeaderLines val="0"/>
          </c:dLbls>
          <c:xVal>
            <c:numRef>
              <c:f>Sheet2!$D$90</c:f>
              <c:numCache>
                <c:formatCode>General</c:formatCode>
                <c:ptCount val="1"/>
                <c:pt idx="0">
                  <c:v>0</c:v>
                </c:pt>
              </c:numCache>
            </c:numRef>
          </c:xVal>
          <c:yVal>
            <c:numRef>
              <c:f>Sheet2!$C$90</c:f>
              <c:numCache>
                <c:formatCode>General</c:formatCode>
                <c:ptCount val="1"/>
                <c:pt idx="0">
                  <c:v>0</c:v>
                </c:pt>
              </c:numCache>
            </c:numRef>
          </c:yVal>
          <c:bubbleSize>
            <c:numRef>
              <c:f>Sheet2!$E$90</c:f>
              <c:numCache>
                <c:formatCode>General</c:formatCode>
                <c:ptCount val="1"/>
                <c:pt idx="0">
                  <c:v>1</c:v>
                </c:pt>
              </c:numCache>
            </c:numRef>
          </c:bubbleSize>
          <c:bubble3D val="0"/>
        </c:ser>
        <c:ser>
          <c:idx val="31"/>
          <c:order val="31"/>
          <c:tx>
            <c:strRef>
              <c:f>Sheet2!$B$91</c:f>
              <c:strCache>
                <c:ptCount val="1"/>
              </c:strCache>
            </c:strRef>
          </c:tx>
          <c:invertIfNegative val="0"/>
          <c:dLbls>
            <c:dLblPos val="ctr"/>
            <c:showLegendKey val="0"/>
            <c:showVal val="0"/>
            <c:showCatName val="0"/>
            <c:showSerName val="1"/>
            <c:showPercent val="0"/>
            <c:showBubbleSize val="0"/>
            <c:showLeaderLines val="0"/>
          </c:dLbls>
          <c:xVal>
            <c:numRef>
              <c:f>Sheet2!$D$91</c:f>
              <c:numCache>
                <c:formatCode>General</c:formatCode>
                <c:ptCount val="1"/>
                <c:pt idx="0">
                  <c:v>0</c:v>
                </c:pt>
              </c:numCache>
            </c:numRef>
          </c:xVal>
          <c:yVal>
            <c:numRef>
              <c:f>Sheet2!$C$91</c:f>
              <c:numCache>
                <c:formatCode>General</c:formatCode>
                <c:ptCount val="1"/>
                <c:pt idx="0">
                  <c:v>0</c:v>
                </c:pt>
              </c:numCache>
            </c:numRef>
          </c:yVal>
          <c:bubbleSize>
            <c:numRef>
              <c:f>Sheet2!$E$91</c:f>
              <c:numCache>
                <c:formatCode>General</c:formatCode>
                <c:ptCount val="1"/>
                <c:pt idx="0">
                  <c:v>1</c:v>
                </c:pt>
              </c:numCache>
            </c:numRef>
          </c:bubbleSize>
          <c:bubble3D val="0"/>
        </c:ser>
        <c:ser>
          <c:idx val="32"/>
          <c:order val="32"/>
          <c:tx>
            <c:strRef>
              <c:f>Sheet2!$B$92</c:f>
              <c:strCache>
                <c:ptCount val="1"/>
              </c:strCache>
            </c:strRef>
          </c:tx>
          <c:invertIfNegative val="0"/>
          <c:dLbls>
            <c:dLblPos val="ctr"/>
            <c:showLegendKey val="0"/>
            <c:showVal val="0"/>
            <c:showCatName val="0"/>
            <c:showSerName val="1"/>
            <c:showPercent val="0"/>
            <c:showBubbleSize val="0"/>
            <c:showLeaderLines val="0"/>
          </c:dLbls>
          <c:xVal>
            <c:numRef>
              <c:f>Sheet2!$D$92</c:f>
              <c:numCache>
                <c:formatCode>General</c:formatCode>
                <c:ptCount val="1"/>
                <c:pt idx="0">
                  <c:v>0</c:v>
                </c:pt>
              </c:numCache>
            </c:numRef>
          </c:xVal>
          <c:yVal>
            <c:numRef>
              <c:f>Sheet2!$C$92</c:f>
              <c:numCache>
                <c:formatCode>General</c:formatCode>
                <c:ptCount val="1"/>
                <c:pt idx="0">
                  <c:v>0</c:v>
                </c:pt>
              </c:numCache>
            </c:numRef>
          </c:yVal>
          <c:bubbleSize>
            <c:numRef>
              <c:f>Sheet2!$E$92</c:f>
              <c:numCache>
                <c:formatCode>General</c:formatCode>
                <c:ptCount val="1"/>
                <c:pt idx="0">
                  <c:v>1</c:v>
                </c:pt>
              </c:numCache>
            </c:numRef>
          </c:bubbleSize>
          <c:bubble3D val="0"/>
        </c:ser>
        <c:ser>
          <c:idx val="33"/>
          <c:order val="33"/>
          <c:tx>
            <c:strRef>
              <c:f>Sheet2!$B$93</c:f>
              <c:strCache>
                <c:ptCount val="1"/>
              </c:strCache>
            </c:strRef>
          </c:tx>
          <c:invertIfNegative val="0"/>
          <c:dLbls>
            <c:dLblPos val="ctr"/>
            <c:showLegendKey val="0"/>
            <c:showVal val="0"/>
            <c:showCatName val="0"/>
            <c:showSerName val="1"/>
            <c:showPercent val="0"/>
            <c:showBubbleSize val="0"/>
            <c:showLeaderLines val="0"/>
          </c:dLbls>
          <c:xVal>
            <c:numRef>
              <c:f>Sheet2!$D$93</c:f>
              <c:numCache>
                <c:formatCode>General</c:formatCode>
                <c:ptCount val="1"/>
                <c:pt idx="0">
                  <c:v>0</c:v>
                </c:pt>
              </c:numCache>
            </c:numRef>
          </c:xVal>
          <c:yVal>
            <c:numRef>
              <c:f>Sheet2!$C$93</c:f>
              <c:numCache>
                <c:formatCode>General</c:formatCode>
                <c:ptCount val="1"/>
                <c:pt idx="0">
                  <c:v>0</c:v>
                </c:pt>
              </c:numCache>
            </c:numRef>
          </c:yVal>
          <c:bubbleSize>
            <c:numRef>
              <c:f>Sheet2!$E$93</c:f>
              <c:numCache>
                <c:formatCode>General</c:formatCode>
                <c:ptCount val="1"/>
                <c:pt idx="0">
                  <c:v>1</c:v>
                </c:pt>
              </c:numCache>
            </c:numRef>
          </c:bubbleSize>
          <c:bubble3D val="0"/>
        </c:ser>
        <c:ser>
          <c:idx val="34"/>
          <c:order val="34"/>
          <c:tx>
            <c:strRef>
              <c:f>Sheet2!$B$94</c:f>
              <c:strCache>
                <c:ptCount val="1"/>
              </c:strCache>
            </c:strRef>
          </c:tx>
          <c:invertIfNegative val="0"/>
          <c:dLbls>
            <c:dLblPos val="ctr"/>
            <c:showLegendKey val="0"/>
            <c:showVal val="0"/>
            <c:showCatName val="0"/>
            <c:showSerName val="1"/>
            <c:showPercent val="0"/>
            <c:showBubbleSize val="0"/>
            <c:showLeaderLines val="0"/>
          </c:dLbls>
          <c:xVal>
            <c:numRef>
              <c:f>Sheet2!$D$94</c:f>
              <c:numCache>
                <c:formatCode>General</c:formatCode>
                <c:ptCount val="1"/>
                <c:pt idx="0">
                  <c:v>0</c:v>
                </c:pt>
              </c:numCache>
            </c:numRef>
          </c:xVal>
          <c:yVal>
            <c:numRef>
              <c:f>Sheet2!$C$94</c:f>
              <c:numCache>
                <c:formatCode>General</c:formatCode>
                <c:ptCount val="1"/>
                <c:pt idx="0">
                  <c:v>0</c:v>
                </c:pt>
              </c:numCache>
            </c:numRef>
          </c:yVal>
          <c:bubbleSize>
            <c:numRef>
              <c:f>Sheet2!$E$94</c:f>
              <c:numCache>
                <c:formatCode>General</c:formatCode>
                <c:ptCount val="1"/>
                <c:pt idx="0">
                  <c:v>1</c:v>
                </c:pt>
              </c:numCache>
            </c:numRef>
          </c:bubbleSize>
          <c:bubble3D val="0"/>
        </c:ser>
        <c:ser>
          <c:idx val="35"/>
          <c:order val="35"/>
          <c:tx>
            <c:strRef>
              <c:f>Sheet2!$B$95</c:f>
              <c:strCache>
                <c:ptCount val="1"/>
              </c:strCache>
            </c:strRef>
          </c:tx>
          <c:invertIfNegative val="0"/>
          <c:dLbls>
            <c:dLblPos val="ctr"/>
            <c:showLegendKey val="0"/>
            <c:showVal val="0"/>
            <c:showCatName val="0"/>
            <c:showSerName val="1"/>
            <c:showPercent val="0"/>
            <c:showBubbleSize val="0"/>
            <c:showLeaderLines val="0"/>
          </c:dLbls>
          <c:xVal>
            <c:numRef>
              <c:f>Sheet2!$D$95</c:f>
              <c:numCache>
                <c:formatCode>General</c:formatCode>
                <c:ptCount val="1"/>
                <c:pt idx="0">
                  <c:v>0</c:v>
                </c:pt>
              </c:numCache>
            </c:numRef>
          </c:xVal>
          <c:yVal>
            <c:numRef>
              <c:f>Sheet2!$C$95</c:f>
              <c:numCache>
                <c:formatCode>General</c:formatCode>
                <c:ptCount val="1"/>
                <c:pt idx="0">
                  <c:v>0</c:v>
                </c:pt>
              </c:numCache>
            </c:numRef>
          </c:yVal>
          <c:bubbleSize>
            <c:numRef>
              <c:f>Sheet2!$E$95</c:f>
              <c:numCache>
                <c:formatCode>General</c:formatCode>
                <c:ptCount val="1"/>
                <c:pt idx="0">
                  <c:v>1</c:v>
                </c:pt>
              </c:numCache>
            </c:numRef>
          </c:bubbleSize>
          <c:bubble3D val="0"/>
        </c:ser>
        <c:ser>
          <c:idx val="36"/>
          <c:order val="36"/>
          <c:tx>
            <c:strRef>
              <c:f>Sheet2!$B$96</c:f>
              <c:strCache>
                <c:ptCount val="1"/>
              </c:strCache>
            </c:strRef>
          </c:tx>
          <c:invertIfNegative val="0"/>
          <c:dLbls>
            <c:dLblPos val="ctr"/>
            <c:showLegendKey val="0"/>
            <c:showVal val="0"/>
            <c:showCatName val="0"/>
            <c:showSerName val="1"/>
            <c:showPercent val="0"/>
            <c:showBubbleSize val="0"/>
            <c:showLeaderLines val="0"/>
          </c:dLbls>
          <c:xVal>
            <c:numRef>
              <c:f>Sheet2!$D$96</c:f>
              <c:numCache>
                <c:formatCode>General</c:formatCode>
                <c:ptCount val="1"/>
                <c:pt idx="0">
                  <c:v>0</c:v>
                </c:pt>
              </c:numCache>
            </c:numRef>
          </c:xVal>
          <c:yVal>
            <c:numRef>
              <c:f>Sheet2!$C$96</c:f>
              <c:numCache>
                <c:formatCode>General</c:formatCode>
                <c:ptCount val="1"/>
                <c:pt idx="0">
                  <c:v>0</c:v>
                </c:pt>
              </c:numCache>
            </c:numRef>
          </c:yVal>
          <c:bubbleSize>
            <c:numRef>
              <c:f>Sheet2!$E$96</c:f>
              <c:numCache>
                <c:formatCode>General</c:formatCode>
                <c:ptCount val="1"/>
                <c:pt idx="0">
                  <c:v>1</c:v>
                </c:pt>
              </c:numCache>
            </c:numRef>
          </c:bubbleSize>
          <c:bubble3D val="0"/>
        </c:ser>
        <c:ser>
          <c:idx val="37"/>
          <c:order val="37"/>
          <c:tx>
            <c:strRef>
              <c:f>Sheet2!$B$97</c:f>
              <c:strCache>
                <c:ptCount val="1"/>
              </c:strCache>
            </c:strRef>
          </c:tx>
          <c:invertIfNegative val="0"/>
          <c:dLbls>
            <c:dLblPos val="ctr"/>
            <c:showLegendKey val="0"/>
            <c:showVal val="0"/>
            <c:showCatName val="0"/>
            <c:showSerName val="1"/>
            <c:showPercent val="0"/>
            <c:showBubbleSize val="0"/>
            <c:showLeaderLines val="0"/>
          </c:dLbls>
          <c:xVal>
            <c:numRef>
              <c:f>Sheet2!$D$97</c:f>
              <c:numCache>
                <c:formatCode>General</c:formatCode>
                <c:ptCount val="1"/>
                <c:pt idx="0">
                  <c:v>0</c:v>
                </c:pt>
              </c:numCache>
            </c:numRef>
          </c:xVal>
          <c:yVal>
            <c:numRef>
              <c:f>Sheet2!$C$97</c:f>
              <c:numCache>
                <c:formatCode>General</c:formatCode>
                <c:ptCount val="1"/>
                <c:pt idx="0">
                  <c:v>0</c:v>
                </c:pt>
              </c:numCache>
            </c:numRef>
          </c:yVal>
          <c:bubbleSize>
            <c:numRef>
              <c:f>Sheet2!$E$97</c:f>
              <c:numCache>
                <c:formatCode>General</c:formatCode>
                <c:ptCount val="1"/>
                <c:pt idx="0">
                  <c:v>1</c:v>
                </c:pt>
              </c:numCache>
            </c:numRef>
          </c:bubbleSize>
          <c:bubble3D val="0"/>
        </c:ser>
        <c:ser>
          <c:idx val="38"/>
          <c:order val="38"/>
          <c:tx>
            <c:strRef>
              <c:f>Sheet2!$B$98</c:f>
              <c:strCache>
                <c:ptCount val="1"/>
              </c:strCache>
            </c:strRef>
          </c:tx>
          <c:invertIfNegative val="0"/>
          <c:dLbls>
            <c:dLblPos val="ctr"/>
            <c:showLegendKey val="0"/>
            <c:showVal val="0"/>
            <c:showCatName val="0"/>
            <c:showSerName val="1"/>
            <c:showPercent val="0"/>
            <c:showBubbleSize val="0"/>
            <c:showLeaderLines val="0"/>
          </c:dLbls>
          <c:xVal>
            <c:numRef>
              <c:f>Sheet2!$D$98</c:f>
              <c:numCache>
                <c:formatCode>General</c:formatCode>
                <c:ptCount val="1"/>
                <c:pt idx="0">
                  <c:v>0</c:v>
                </c:pt>
              </c:numCache>
            </c:numRef>
          </c:xVal>
          <c:yVal>
            <c:numRef>
              <c:f>Sheet2!$C$98</c:f>
              <c:numCache>
                <c:formatCode>General</c:formatCode>
                <c:ptCount val="1"/>
                <c:pt idx="0">
                  <c:v>0</c:v>
                </c:pt>
              </c:numCache>
            </c:numRef>
          </c:yVal>
          <c:bubbleSize>
            <c:numRef>
              <c:f>Sheet2!$E$98</c:f>
              <c:numCache>
                <c:formatCode>General</c:formatCode>
                <c:ptCount val="1"/>
                <c:pt idx="0">
                  <c:v>1</c:v>
                </c:pt>
              </c:numCache>
            </c:numRef>
          </c:bubbleSize>
          <c:bubble3D val="0"/>
        </c:ser>
        <c:ser>
          <c:idx val="39"/>
          <c:order val="39"/>
          <c:tx>
            <c:strRef>
              <c:f>Sheet2!$B$99</c:f>
              <c:strCache>
                <c:ptCount val="1"/>
              </c:strCache>
            </c:strRef>
          </c:tx>
          <c:invertIfNegative val="0"/>
          <c:dLbls>
            <c:dLblPos val="ctr"/>
            <c:showLegendKey val="0"/>
            <c:showVal val="0"/>
            <c:showCatName val="0"/>
            <c:showSerName val="1"/>
            <c:showPercent val="0"/>
            <c:showBubbleSize val="0"/>
            <c:showLeaderLines val="0"/>
          </c:dLbls>
          <c:xVal>
            <c:numRef>
              <c:f>Sheet2!$D$99</c:f>
              <c:numCache>
                <c:formatCode>General</c:formatCode>
                <c:ptCount val="1"/>
                <c:pt idx="0">
                  <c:v>0</c:v>
                </c:pt>
              </c:numCache>
            </c:numRef>
          </c:xVal>
          <c:yVal>
            <c:numRef>
              <c:f>Sheet2!$C$99</c:f>
              <c:numCache>
                <c:formatCode>General</c:formatCode>
                <c:ptCount val="1"/>
                <c:pt idx="0">
                  <c:v>0</c:v>
                </c:pt>
              </c:numCache>
            </c:numRef>
          </c:yVal>
          <c:bubbleSize>
            <c:numRef>
              <c:f>Sheet2!$E$99</c:f>
              <c:numCache>
                <c:formatCode>General</c:formatCode>
                <c:ptCount val="1"/>
                <c:pt idx="0">
                  <c:v>1</c:v>
                </c:pt>
              </c:numCache>
            </c:numRef>
          </c:bubbleSize>
          <c:bubble3D val="0"/>
        </c:ser>
        <c:ser>
          <c:idx val="40"/>
          <c:order val="40"/>
          <c:tx>
            <c:strRef>
              <c:f>Sheet2!$B$100</c:f>
              <c:strCache>
                <c:ptCount val="1"/>
              </c:strCache>
            </c:strRef>
          </c:tx>
          <c:invertIfNegative val="0"/>
          <c:dLbls>
            <c:dLblPos val="ctr"/>
            <c:showLegendKey val="0"/>
            <c:showVal val="0"/>
            <c:showCatName val="0"/>
            <c:showSerName val="1"/>
            <c:showPercent val="0"/>
            <c:showBubbleSize val="0"/>
            <c:showLeaderLines val="0"/>
          </c:dLbls>
          <c:xVal>
            <c:numRef>
              <c:f>Sheet2!$D$100</c:f>
              <c:numCache>
                <c:formatCode>General</c:formatCode>
                <c:ptCount val="1"/>
                <c:pt idx="0">
                  <c:v>0</c:v>
                </c:pt>
              </c:numCache>
            </c:numRef>
          </c:xVal>
          <c:yVal>
            <c:numRef>
              <c:f>Sheet2!$C$100</c:f>
              <c:numCache>
                <c:formatCode>General</c:formatCode>
                <c:ptCount val="1"/>
                <c:pt idx="0">
                  <c:v>0</c:v>
                </c:pt>
              </c:numCache>
            </c:numRef>
          </c:yVal>
          <c:bubbleSize>
            <c:numRef>
              <c:f>Sheet2!$E$100</c:f>
              <c:numCache>
                <c:formatCode>General</c:formatCode>
                <c:ptCount val="1"/>
                <c:pt idx="0">
                  <c:v>1</c:v>
                </c:pt>
              </c:numCache>
            </c:numRef>
          </c:bubbleSize>
          <c:bubble3D val="0"/>
        </c:ser>
        <c:ser>
          <c:idx val="41"/>
          <c:order val="41"/>
          <c:tx>
            <c:strRef>
              <c:f>Sheet2!$B$101</c:f>
              <c:strCache>
                <c:ptCount val="1"/>
              </c:strCache>
            </c:strRef>
          </c:tx>
          <c:invertIfNegative val="0"/>
          <c:dLbls>
            <c:dLblPos val="ctr"/>
            <c:showLegendKey val="0"/>
            <c:showVal val="0"/>
            <c:showCatName val="0"/>
            <c:showSerName val="1"/>
            <c:showPercent val="0"/>
            <c:showBubbleSize val="0"/>
            <c:showLeaderLines val="0"/>
          </c:dLbls>
          <c:xVal>
            <c:numRef>
              <c:f>Sheet2!$D$101</c:f>
              <c:numCache>
                <c:formatCode>General</c:formatCode>
                <c:ptCount val="1"/>
                <c:pt idx="0">
                  <c:v>0</c:v>
                </c:pt>
              </c:numCache>
            </c:numRef>
          </c:xVal>
          <c:yVal>
            <c:numRef>
              <c:f>Sheet2!$C$101</c:f>
              <c:numCache>
                <c:formatCode>General</c:formatCode>
                <c:ptCount val="1"/>
                <c:pt idx="0">
                  <c:v>0</c:v>
                </c:pt>
              </c:numCache>
            </c:numRef>
          </c:yVal>
          <c:bubbleSize>
            <c:numRef>
              <c:f>Sheet2!$E$101</c:f>
              <c:numCache>
                <c:formatCode>General</c:formatCode>
                <c:ptCount val="1"/>
                <c:pt idx="0">
                  <c:v>1</c:v>
                </c:pt>
              </c:numCache>
            </c:numRef>
          </c:bubbleSize>
          <c:bubble3D val="0"/>
        </c:ser>
        <c:ser>
          <c:idx val="42"/>
          <c:order val="42"/>
          <c:tx>
            <c:strRef>
              <c:f>Sheet2!$B$102</c:f>
              <c:strCache>
                <c:ptCount val="1"/>
              </c:strCache>
            </c:strRef>
          </c:tx>
          <c:invertIfNegative val="0"/>
          <c:dLbls>
            <c:dLblPos val="ctr"/>
            <c:showLegendKey val="0"/>
            <c:showVal val="0"/>
            <c:showCatName val="0"/>
            <c:showSerName val="1"/>
            <c:showPercent val="0"/>
            <c:showBubbleSize val="0"/>
            <c:showLeaderLines val="0"/>
          </c:dLbls>
          <c:xVal>
            <c:numRef>
              <c:f>Sheet2!$D$102</c:f>
              <c:numCache>
                <c:formatCode>General</c:formatCode>
                <c:ptCount val="1"/>
                <c:pt idx="0">
                  <c:v>0</c:v>
                </c:pt>
              </c:numCache>
            </c:numRef>
          </c:xVal>
          <c:yVal>
            <c:numRef>
              <c:f>Sheet2!$C$102</c:f>
              <c:numCache>
                <c:formatCode>General</c:formatCode>
                <c:ptCount val="1"/>
                <c:pt idx="0">
                  <c:v>0</c:v>
                </c:pt>
              </c:numCache>
            </c:numRef>
          </c:yVal>
          <c:bubbleSize>
            <c:numRef>
              <c:f>Sheet2!$E$102</c:f>
              <c:numCache>
                <c:formatCode>General</c:formatCode>
                <c:ptCount val="1"/>
                <c:pt idx="0">
                  <c:v>1</c:v>
                </c:pt>
              </c:numCache>
            </c:numRef>
          </c:bubbleSize>
          <c:bubble3D val="0"/>
        </c:ser>
        <c:ser>
          <c:idx val="43"/>
          <c:order val="43"/>
          <c:tx>
            <c:strRef>
              <c:f>Sheet2!$B$103</c:f>
              <c:strCache>
                <c:ptCount val="1"/>
              </c:strCache>
            </c:strRef>
          </c:tx>
          <c:invertIfNegative val="0"/>
          <c:dLbls>
            <c:dLblPos val="ctr"/>
            <c:showLegendKey val="0"/>
            <c:showVal val="0"/>
            <c:showCatName val="0"/>
            <c:showSerName val="1"/>
            <c:showPercent val="0"/>
            <c:showBubbleSize val="0"/>
            <c:showLeaderLines val="0"/>
          </c:dLbls>
          <c:xVal>
            <c:numRef>
              <c:f>Sheet2!$D$103</c:f>
              <c:numCache>
                <c:formatCode>General</c:formatCode>
                <c:ptCount val="1"/>
                <c:pt idx="0">
                  <c:v>0</c:v>
                </c:pt>
              </c:numCache>
            </c:numRef>
          </c:xVal>
          <c:yVal>
            <c:numRef>
              <c:f>Sheet2!$C$103</c:f>
              <c:numCache>
                <c:formatCode>General</c:formatCode>
                <c:ptCount val="1"/>
                <c:pt idx="0">
                  <c:v>0</c:v>
                </c:pt>
              </c:numCache>
            </c:numRef>
          </c:yVal>
          <c:bubbleSize>
            <c:numRef>
              <c:f>Sheet2!$E$103</c:f>
              <c:numCache>
                <c:formatCode>General</c:formatCode>
                <c:ptCount val="1"/>
                <c:pt idx="0">
                  <c:v>1</c:v>
                </c:pt>
              </c:numCache>
            </c:numRef>
          </c:bubbleSize>
          <c:bubble3D val="0"/>
        </c:ser>
        <c:ser>
          <c:idx val="44"/>
          <c:order val="44"/>
          <c:tx>
            <c:strRef>
              <c:f>Sheet2!$B$104</c:f>
              <c:strCache>
                <c:ptCount val="1"/>
              </c:strCache>
            </c:strRef>
          </c:tx>
          <c:invertIfNegative val="0"/>
          <c:dLbls>
            <c:dLblPos val="ctr"/>
            <c:showLegendKey val="0"/>
            <c:showVal val="0"/>
            <c:showCatName val="0"/>
            <c:showSerName val="1"/>
            <c:showPercent val="0"/>
            <c:showBubbleSize val="0"/>
            <c:showLeaderLines val="0"/>
          </c:dLbls>
          <c:xVal>
            <c:numRef>
              <c:f>Sheet2!$D$104</c:f>
              <c:numCache>
                <c:formatCode>General</c:formatCode>
                <c:ptCount val="1"/>
                <c:pt idx="0">
                  <c:v>0</c:v>
                </c:pt>
              </c:numCache>
            </c:numRef>
          </c:xVal>
          <c:yVal>
            <c:numRef>
              <c:f>Sheet2!$C$104</c:f>
              <c:numCache>
                <c:formatCode>General</c:formatCode>
                <c:ptCount val="1"/>
                <c:pt idx="0">
                  <c:v>0</c:v>
                </c:pt>
              </c:numCache>
            </c:numRef>
          </c:yVal>
          <c:bubbleSize>
            <c:numRef>
              <c:f>Sheet2!$E$104</c:f>
              <c:numCache>
                <c:formatCode>General</c:formatCode>
                <c:ptCount val="1"/>
                <c:pt idx="0">
                  <c:v>1</c:v>
                </c:pt>
              </c:numCache>
            </c:numRef>
          </c:bubbleSize>
          <c:bubble3D val="0"/>
        </c:ser>
        <c:ser>
          <c:idx val="45"/>
          <c:order val="45"/>
          <c:tx>
            <c:strRef>
              <c:f>Sheet2!$B$105</c:f>
              <c:strCache>
                <c:ptCount val="1"/>
              </c:strCache>
            </c:strRef>
          </c:tx>
          <c:invertIfNegative val="0"/>
          <c:dLbls>
            <c:dLblPos val="ctr"/>
            <c:showLegendKey val="0"/>
            <c:showVal val="0"/>
            <c:showCatName val="0"/>
            <c:showSerName val="1"/>
            <c:showPercent val="0"/>
            <c:showBubbleSize val="0"/>
            <c:showLeaderLines val="0"/>
          </c:dLbls>
          <c:xVal>
            <c:numRef>
              <c:f>Sheet2!$D$105</c:f>
              <c:numCache>
                <c:formatCode>General</c:formatCode>
                <c:ptCount val="1"/>
                <c:pt idx="0">
                  <c:v>0</c:v>
                </c:pt>
              </c:numCache>
            </c:numRef>
          </c:xVal>
          <c:yVal>
            <c:numRef>
              <c:f>Sheet2!$C$105</c:f>
              <c:numCache>
                <c:formatCode>General</c:formatCode>
                <c:ptCount val="1"/>
                <c:pt idx="0">
                  <c:v>0</c:v>
                </c:pt>
              </c:numCache>
            </c:numRef>
          </c:yVal>
          <c:bubbleSize>
            <c:numRef>
              <c:f>Sheet2!$E$105</c:f>
              <c:numCache>
                <c:formatCode>General</c:formatCode>
                <c:ptCount val="1"/>
                <c:pt idx="0">
                  <c:v>1</c:v>
                </c:pt>
              </c:numCache>
            </c:numRef>
          </c:bubbleSize>
          <c:bubble3D val="0"/>
        </c:ser>
        <c:ser>
          <c:idx val="46"/>
          <c:order val="46"/>
          <c:tx>
            <c:strRef>
              <c:f>Sheet2!$B$106</c:f>
              <c:strCache>
                <c:ptCount val="1"/>
              </c:strCache>
            </c:strRef>
          </c:tx>
          <c:invertIfNegative val="0"/>
          <c:dLbls>
            <c:dLblPos val="ctr"/>
            <c:showLegendKey val="0"/>
            <c:showVal val="0"/>
            <c:showCatName val="0"/>
            <c:showSerName val="1"/>
            <c:showPercent val="0"/>
            <c:showBubbleSize val="0"/>
            <c:showLeaderLines val="0"/>
          </c:dLbls>
          <c:xVal>
            <c:numRef>
              <c:f>Sheet2!$D$106</c:f>
              <c:numCache>
                <c:formatCode>General</c:formatCode>
                <c:ptCount val="1"/>
                <c:pt idx="0">
                  <c:v>0</c:v>
                </c:pt>
              </c:numCache>
            </c:numRef>
          </c:xVal>
          <c:yVal>
            <c:numRef>
              <c:f>Sheet2!$C$106</c:f>
              <c:numCache>
                <c:formatCode>General</c:formatCode>
                <c:ptCount val="1"/>
                <c:pt idx="0">
                  <c:v>0</c:v>
                </c:pt>
              </c:numCache>
            </c:numRef>
          </c:yVal>
          <c:bubbleSize>
            <c:numRef>
              <c:f>Sheet2!$E$106</c:f>
              <c:numCache>
                <c:formatCode>General</c:formatCode>
                <c:ptCount val="1"/>
                <c:pt idx="0">
                  <c:v>1</c:v>
                </c:pt>
              </c:numCache>
            </c:numRef>
          </c:bubbleSize>
          <c:bubble3D val="0"/>
        </c:ser>
        <c:ser>
          <c:idx val="47"/>
          <c:order val="47"/>
          <c:tx>
            <c:strRef>
              <c:f>Sheet2!$B$107</c:f>
              <c:strCache>
                <c:ptCount val="1"/>
              </c:strCache>
            </c:strRef>
          </c:tx>
          <c:invertIfNegative val="0"/>
          <c:dLbls>
            <c:dLblPos val="ctr"/>
            <c:showLegendKey val="0"/>
            <c:showVal val="0"/>
            <c:showCatName val="0"/>
            <c:showSerName val="1"/>
            <c:showPercent val="0"/>
            <c:showBubbleSize val="0"/>
            <c:showLeaderLines val="0"/>
          </c:dLbls>
          <c:xVal>
            <c:numRef>
              <c:f>Sheet2!$D$107</c:f>
              <c:numCache>
                <c:formatCode>General</c:formatCode>
                <c:ptCount val="1"/>
                <c:pt idx="0">
                  <c:v>0</c:v>
                </c:pt>
              </c:numCache>
            </c:numRef>
          </c:xVal>
          <c:yVal>
            <c:numRef>
              <c:f>Sheet2!$C$107</c:f>
              <c:numCache>
                <c:formatCode>General</c:formatCode>
                <c:ptCount val="1"/>
                <c:pt idx="0">
                  <c:v>0</c:v>
                </c:pt>
              </c:numCache>
            </c:numRef>
          </c:yVal>
          <c:bubbleSize>
            <c:numRef>
              <c:f>Sheet2!$E$107</c:f>
              <c:numCache>
                <c:formatCode>General</c:formatCode>
                <c:ptCount val="1"/>
                <c:pt idx="0">
                  <c:v>1</c:v>
                </c:pt>
              </c:numCache>
            </c:numRef>
          </c:bubbleSize>
          <c:bubble3D val="0"/>
        </c:ser>
        <c:ser>
          <c:idx val="48"/>
          <c:order val="48"/>
          <c:tx>
            <c:strRef>
              <c:f>Sheet2!$B$108</c:f>
              <c:strCache>
                <c:ptCount val="1"/>
              </c:strCache>
            </c:strRef>
          </c:tx>
          <c:invertIfNegative val="0"/>
          <c:dLbls>
            <c:dLblPos val="ctr"/>
            <c:showLegendKey val="0"/>
            <c:showVal val="0"/>
            <c:showCatName val="0"/>
            <c:showSerName val="1"/>
            <c:showPercent val="0"/>
            <c:showBubbleSize val="0"/>
            <c:showLeaderLines val="0"/>
          </c:dLbls>
          <c:xVal>
            <c:numRef>
              <c:f>Sheet2!$D$108</c:f>
              <c:numCache>
                <c:formatCode>General</c:formatCode>
                <c:ptCount val="1"/>
                <c:pt idx="0">
                  <c:v>0</c:v>
                </c:pt>
              </c:numCache>
            </c:numRef>
          </c:xVal>
          <c:yVal>
            <c:numRef>
              <c:f>Sheet2!$C$108</c:f>
              <c:numCache>
                <c:formatCode>General</c:formatCode>
                <c:ptCount val="1"/>
                <c:pt idx="0">
                  <c:v>0</c:v>
                </c:pt>
              </c:numCache>
            </c:numRef>
          </c:yVal>
          <c:bubbleSize>
            <c:numRef>
              <c:f>Sheet2!$E$108</c:f>
              <c:numCache>
                <c:formatCode>General</c:formatCode>
                <c:ptCount val="1"/>
                <c:pt idx="0">
                  <c:v>1</c:v>
                </c:pt>
              </c:numCache>
            </c:numRef>
          </c:bubbleSize>
          <c:bubble3D val="0"/>
        </c:ser>
        <c:ser>
          <c:idx val="49"/>
          <c:order val="49"/>
          <c:tx>
            <c:strRef>
              <c:f>Sheet2!$B$109</c:f>
              <c:strCache>
                <c:ptCount val="1"/>
              </c:strCache>
            </c:strRef>
          </c:tx>
          <c:invertIfNegative val="0"/>
          <c:dLbls>
            <c:dLblPos val="ctr"/>
            <c:showLegendKey val="0"/>
            <c:showVal val="0"/>
            <c:showCatName val="0"/>
            <c:showSerName val="1"/>
            <c:showPercent val="0"/>
            <c:showBubbleSize val="0"/>
            <c:showLeaderLines val="0"/>
          </c:dLbls>
          <c:xVal>
            <c:numRef>
              <c:f>Sheet2!$D$109</c:f>
              <c:numCache>
                <c:formatCode>General</c:formatCode>
                <c:ptCount val="1"/>
                <c:pt idx="0">
                  <c:v>0</c:v>
                </c:pt>
              </c:numCache>
            </c:numRef>
          </c:xVal>
          <c:yVal>
            <c:numRef>
              <c:f>Sheet2!$C$109</c:f>
              <c:numCache>
                <c:formatCode>General</c:formatCode>
                <c:ptCount val="1"/>
                <c:pt idx="0">
                  <c:v>0</c:v>
                </c:pt>
              </c:numCache>
            </c:numRef>
          </c:yVal>
          <c:bubbleSize>
            <c:numRef>
              <c:f>Sheet2!$E$109</c:f>
              <c:numCache>
                <c:formatCode>General</c:formatCode>
                <c:ptCount val="1"/>
                <c:pt idx="0">
                  <c:v>1</c:v>
                </c:pt>
              </c:numCache>
            </c:numRef>
          </c:bubbleSize>
          <c:bubble3D val="0"/>
        </c:ser>
        <c:ser>
          <c:idx val="0"/>
          <c:order val="0"/>
          <c:tx>
            <c:strRef>
              <c:f>Sheet2!$B$60</c:f>
              <c:strCache>
                <c:ptCount val="1"/>
              </c:strCache>
            </c:strRef>
          </c:tx>
          <c:invertIfNegative val="0"/>
          <c:dLbls>
            <c:dLblPos val="ctr"/>
            <c:showLegendKey val="0"/>
            <c:showVal val="0"/>
            <c:showCatName val="0"/>
            <c:showSerName val="1"/>
            <c:showPercent val="0"/>
            <c:showBubbleSize val="0"/>
            <c:showLeaderLines val="0"/>
          </c:dLbls>
          <c:xVal>
            <c:numRef>
              <c:f>Sheet2!$D$60</c:f>
              <c:numCache>
                <c:formatCode>General</c:formatCode>
                <c:ptCount val="1"/>
                <c:pt idx="0">
                  <c:v>0</c:v>
                </c:pt>
              </c:numCache>
            </c:numRef>
          </c:xVal>
          <c:yVal>
            <c:numRef>
              <c:f>Sheet2!$C$60</c:f>
              <c:numCache>
                <c:formatCode>General</c:formatCode>
                <c:ptCount val="1"/>
                <c:pt idx="0">
                  <c:v>0</c:v>
                </c:pt>
              </c:numCache>
            </c:numRef>
          </c:yVal>
          <c:bubbleSize>
            <c:numRef>
              <c:f>Sheet2!$E$60</c:f>
              <c:numCache>
                <c:formatCode>General</c:formatCode>
                <c:ptCount val="1"/>
                <c:pt idx="0">
                  <c:v>1</c:v>
                </c:pt>
              </c:numCache>
            </c:numRef>
          </c:bubbleSize>
          <c:bubble3D val="0"/>
        </c:ser>
        <c:dLbls>
          <c:dLblPos val="ctr"/>
          <c:showLegendKey val="0"/>
          <c:showVal val="1"/>
          <c:showCatName val="0"/>
          <c:showSerName val="0"/>
          <c:showPercent val="0"/>
          <c:showBubbleSize val="0"/>
        </c:dLbls>
        <c:bubbleScale val="25"/>
        <c:showNegBubbles val="0"/>
        <c:axId val="166712832"/>
        <c:axId val="166714368"/>
      </c:bubbleChart>
      <c:valAx>
        <c:axId val="166712832"/>
        <c:scaling>
          <c:orientation val="minMax"/>
          <c:min val="0"/>
        </c:scaling>
        <c:delete val="0"/>
        <c:axPos val="b"/>
        <c:numFmt formatCode="General" sourceLinked="1"/>
        <c:majorTickMark val="out"/>
        <c:minorTickMark val="none"/>
        <c:tickLblPos val="nextTo"/>
        <c:crossAx val="166714368"/>
        <c:crosses val="autoZero"/>
        <c:crossBetween val="midCat"/>
      </c:valAx>
      <c:valAx>
        <c:axId val="166714368"/>
        <c:scaling>
          <c:orientation val="minMax"/>
          <c:min val="0"/>
        </c:scaling>
        <c:delete val="0"/>
        <c:axPos val="l"/>
        <c:numFmt formatCode="General" sourceLinked="1"/>
        <c:majorTickMark val="out"/>
        <c:minorTickMark val="none"/>
        <c:tickLblPos val="nextTo"/>
        <c:crossAx val="166712832"/>
        <c:crosses val="autoZero"/>
        <c:crossBetween val="midCat"/>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codeName="Chart5"/>
  <sheetViews>
    <sheetView zoomScale="119"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GIF"/><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16565</xdr:colOff>
      <xdr:row>17</xdr:row>
      <xdr:rowOff>0</xdr:rowOff>
    </xdr:from>
    <xdr:to>
      <xdr:col>1</xdr:col>
      <xdr:colOff>16565</xdr:colOff>
      <xdr:row>20</xdr:row>
      <xdr:rowOff>20505</xdr:rowOff>
    </xdr:to>
    <xdr:pic>
      <xdr:nvPicPr>
        <xdr:cNvPr id="11" name="Picture 1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7540" y="7540902"/>
          <a:ext cx="3734215" cy="420555"/>
        </a:xfrm>
        <a:prstGeom prst="rect">
          <a:avLst/>
        </a:prstGeom>
      </xdr:spPr>
    </xdr:pic>
    <xdr:clientData/>
  </xdr:twoCellAnchor>
  <xdr:twoCellAnchor editAs="oneCell">
    <xdr:from>
      <xdr:col>1</xdr:col>
      <xdr:colOff>57978</xdr:colOff>
      <xdr:row>17</xdr:row>
      <xdr:rowOff>0</xdr:rowOff>
    </xdr:from>
    <xdr:to>
      <xdr:col>1</xdr:col>
      <xdr:colOff>57978</xdr:colOff>
      <xdr:row>21</xdr:row>
      <xdr:rowOff>6662</xdr:rowOff>
    </xdr:to>
    <xdr:pic>
      <xdr:nvPicPr>
        <xdr:cNvPr id="17" name="Picture 1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8953" y="19814072"/>
          <a:ext cx="3043858" cy="597212"/>
        </a:xfrm>
        <a:prstGeom prst="rect">
          <a:avLst/>
        </a:prstGeom>
      </xdr:spPr>
    </xdr:pic>
    <xdr:clientData/>
  </xdr:twoCellAnchor>
  <xdr:twoCellAnchor editAs="oneCell">
    <xdr:from>
      <xdr:col>1</xdr:col>
      <xdr:colOff>57979</xdr:colOff>
      <xdr:row>17</xdr:row>
      <xdr:rowOff>0</xdr:rowOff>
    </xdr:from>
    <xdr:to>
      <xdr:col>1</xdr:col>
      <xdr:colOff>57979</xdr:colOff>
      <xdr:row>1048576</xdr:row>
      <xdr:rowOff>2992093</xdr:rowOff>
    </xdr:to>
    <xdr:pic>
      <xdr:nvPicPr>
        <xdr:cNvPr id="18" name="Picture 17"/>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38954" y="14649036"/>
          <a:ext cx="8290181" cy="48494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8668550" cy="628329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0.68698</cdr:x>
      <cdr:y>0.96051</cdr:y>
    </cdr:from>
    <cdr:to>
      <cdr:x>1</cdr:x>
      <cdr:y>1</cdr:y>
    </cdr:to>
    <cdr:sp macro="" textlink="">
      <cdr:nvSpPr>
        <cdr:cNvPr id="2" name="TextBox 1"/>
        <cdr:cNvSpPr txBox="1"/>
      </cdr:nvSpPr>
      <cdr:spPr>
        <a:xfrm xmlns:a="http://schemas.openxmlformats.org/drawingml/2006/main">
          <a:off x="5955125" y="6035168"/>
          <a:ext cx="2713425" cy="24813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t>*Please</a:t>
          </a:r>
          <a:r>
            <a:rPr lang="en-US" sz="1100" baseline="0"/>
            <a:t> manually move clustered data labels</a:t>
          </a:r>
          <a:endParaRPr lang="en-US" sz="1100"/>
        </a:p>
      </cdr:txBody>
    </cdr:sp>
  </cdr:relSizeAnchor>
  <cdr:relSizeAnchor xmlns:cdr="http://schemas.openxmlformats.org/drawingml/2006/chartDrawing">
    <cdr:from>
      <cdr:x>0.50508</cdr:x>
      <cdr:y>0.0828</cdr:y>
    </cdr:from>
    <cdr:to>
      <cdr:x>0.506</cdr:x>
      <cdr:y>0.9172</cdr:y>
    </cdr:to>
    <cdr:cxnSp macro="">
      <cdr:nvCxnSpPr>
        <cdr:cNvPr id="14" name="Straight Connector 3"/>
        <cdr:cNvCxnSpPr/>
      </cdr:nvCxnSpPr>
      <cdr:spPr>
        <a:xfrm xmlns:a="http://schemas.openxmlformats.org/drawingml/2006/main" flipH="1">
          <a:off x="4378292" y="520273"/>
          <a:ext cx="8011" cy="5242766"/>
        </a:xfrm>
        <a:prstGeom xmlns:a="http://schemas.openxmlformats.org/drawingml/2006/main" prst="line">
          <a:avLst/>
        </a:prstGeom>
        <a:ln xmlns:a="http://schemas.openxmlformats.org/drawingml/2006/main" w="12700"/>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0.07202</cdr:x>
      <cdr:y>0.50064</cdr:y>
    </cdr:from>
    <cdr:to>
      <cdr:x>0.96676</cdr:x>
      <cdr:y>0.50191</cdr:y>
    </cdr:to>
    <cdr:cxnSp macro="">
      <cdr:nvCxnSpPr>
        <cdr:cNvPr id="15" name="Straight Connector 7"/>
        <cdr:cNvCxnSpPr/>
      </cdr:nvCxnSpPr>
      <cdr:spPr>
        <a:xfrm xmlns:a="http://schemas.openxmlformats.org/drawingml/2006/main" flipH="1">
          <a:off x="624328" y="3145670"/>
          <a:ext cx="7756079" cy="7985"/>
        </a:xfrm>
        <a:prstGeom xmlns:a="http://schemas.openxmlformats.org/drawingml/2006/main" prst="line">
          <a:avLst/>
        </a:prstGeom>
        <a:ln xmlns:a="http://schemas.openxmlformats.org/drawingml/2006/main" w="12700"/>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0.4072</cdr:x>
      <cdr:y>0.94943</cdr:y>
    </cdr:from>
    <cdr:to>
      <cdr:x>0.54294</cdr:x>
      <cdr:y>1</cdr:y>
    </cdr:to>
    <cdr:pic>
      <cdr:nvPicPr>
        <cdr:cNvPr id="24"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3529853" y="5965525"/>
          <a:ext cx="1176618" cy="317773"/>
        </a:xfrm>
        <a:prstGeom xmlns:a="http://schemas.openxmlformats.org/drawingml/2006/main" prst="rect">
          <a:avLst/>
        </a:prstGeom>
      </cdr:spPr>
    </cdr:pic>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123"/>
  <sheetViews>
    <sheetView tabSelected="1" workbookViewId="0">
      <selection activeCell="F20" sqref="F20"/>
    </sheetView>
  </sheetViews>
  <sheetFormatPr defaultColWidth="0" defaultRowHeight="12.75" customHeight="1" zeroHeight="1" x14ac:dyDescent="0.25"/>
  <cols>
    <col min="1" max="1" width="2.7109375" style="1" customWidth="1"/>
    <col min="2" max="2" width="13" style="1" customWidth="1"/>
    <col min="3" max="3" width="13.5703125" style="1" customWidth="1"/>
    <col min="4" max="4" width="13.85546875" style="1" customWidth="1"/>
    <col min="5" max="5" width="12.7109375" style="1" customWidth="1"/>
    <col min="6" max="6" width="13.5703125" style="1" customWidth="1"/>
    <col min="7" max="8" width="9.140625" style="1" customWidth="1"/>
    <col min="9" max="9" width="9.5703125" style="1" customWidth="1"/>
    <col min="10" max="13" width="9.140625" style="1" customWidth="1"/>
    <col min="14" max="14" width="14" style="1" customWidth="1"/>
    <col min="15" max="15" width="9.140625" style="1" customWidth="1"/>
    <col min="16" max="16384" width="9.140625" style="1" hidden="1"/>
  </cols>
  <sheetData>
    <row r="1" spans="2:14" ht="31.5" customHeight="1" thickBot="1" x14ac:dyDescent="0.3">
      <c r="B1" s="108" t="s">
        <v>0</v>
      </c>
      <c r="C1" s="109"/>
      <c r="D1" s="109"/>
      <c r="E1" s="109"/>
      <c r="F1" s="109"/>
      <c r="G1" s="109"/>
      <c r="H1" s="109"/>
      <c r="I1" s="109"/>
      <c r="J1" s="109"/>
      <c r="K1" s="109"/>
      <c r="L1" s="109"/>
      <c r="M1" s="109"/>
      <c r="N1" s="110"/>
    </row>
    <row r="2" spans="2:14" ht="15" x14ac:dyDescent="0.25">
      <c r="B2" s="117" t="s">
        <v>78</v>
      </c>
      <c r="C2" s="118"/>
      <c r="D2" s="118"/>
      <c r="E2" s="118"/>
      <c r="F2" s="118"/>
      <c r="G2" s="118"/>
      <c r="H2" s="118"/>
      <c r="I2" s="118"/>
      <c r="J2" s="118"/>
      <c r="K2" s="118"/>
      <c r="L2" s="118"/>
      <c r="M2" s="118"/>
      <c r="N2" s="119"/>
    </row>
    <row r="3" spans="2:14" ht="12.75" customHeight="1" x14ac:dyDescent="0.25">
      <c r="B3" s="120"/>
      <c r="C3" s="121"/>
      <c r="D3" s="121"/>
      <c r="E3" s="121"/>
      <c r="F3" s="121"/>
      <c r="G3" s="121"/>
      <c r="H3" s="121"/>
      <c r="I3" s="121"/>
      <c r="J3" s="121"/>
      <c r="K3" s="121"/>
      <c r="L3" s="121"/>
      <c r="M3" s="121"/>
      <c r="N3" s="122"/>
    </row>
    <row r="4" spans="2:14" ht="12.75" customHeight="1" x14ac:dyDescent="0.25">
      <c r="B4" s="120"/>
      <c r="C4" s="121"/>
      <c r="D4" s="121"/>
      <c r="E4" s="121"/>
      <c r="F4" s="121"/>
      <c r="G4" s="121"/>
      <c r="H4" s="121"/>
      <c r="I4" s="121"/>
      <c r="J4" s="121"/>
      <c r="K4" s="121"/>
      <c r="L4" s="121"/>
      <c r="M4" s="121"/>
      <c r="N4" s="122"/>
    </row>
    <row r="5" spans="2:14" ht="15" customHeight="1" x14ac:dyDescent="0.25">
      <c r="B5" s="120"/>
      <c r="C5" s="121"/>
      <c r="D5" s="121"/>
      <c r="E5" s="121"/>
      <c r="F5" s="121"/>
      <c r="G5" s="121"/>
      <c r="H5" s="121"/>
      <c r="I5" s="121"/>
      <c r="J5" s="121"/>
      <c r="K5" s="121"/>
      <c r="L5" s="121"/>
      <c r="M5" s="121"/>
      <c r="N5" s="122"/>
    </row>
    <row r="6" spans="2:14" ht="15" customHeight="1" x14ac:dyDescent="0.25">
      <c r="B6" s="120"/>
      <c r="C6" s="121"/>
      <c r="D6" s="121"/>
      <c r="E6" s="121"/>
      <c r="F6" s="121"/>
      <c r="G6" s="121"/>
      <c r="H6" s="121"/>
      <c r="I6" s="121"/>
      <c r="J6" s="121"/>
      <c r="K6" s="121"/>
      <c r="L6" s="121"/>
      <c r="M6" s="121"/>
      <c r="N6" s="122"/>
    </row>
    <row r="7" spans="2:14" ht="15" customHeight="1" x14ac:dyDescent="0.25">
      <c r="B7" s="120"/>
      <c r="C7" s="121"/>
      <c r="D7" s="121"/>
      <c r="E7" s="121"/>
      <c r="F7" s="121"/>
      <c r="G7" s="121"/>
      <c r="H7" s="121"/>
      <c r="I7" s="121"/>
      <c r="J7" s="121"/>
      <c r="K7" s="121"/>
      <c r="L7" s="121"/>
      <c r="M7" s="121"/>
      <c r="N7" s="122"/>
    </row>
    <row r="8" spans="2:14" ht="15" customHeight="1" x14ac:dyDescent="0.25">
      <c r="B8" s="120"/>
      <c r="C8" s="121"/>
      <c r="D8" s="121"/>
      <c r="E8" s="121"/>
      <c r="F8" s="121"/>
      <c r="G8" s="121"/>
      <c r="H8" s="121"/>
      <c r="I8" s="121"/>
      <c r="J8" s="121"/>
      <c r="K8" s="121"/>
      <c r="L8" s="121"/>
      <c r="M8" s="121"/>
      <c r="N8" s="122"/>
    </row>
    <row r="9" spans="2:14" ht="15" customHeight="1" x14ac:dyDescent="0.25">
      <c r="B9" s="120"/>
      <c r="C9" s="121"/>
      <c r="D9" s="121"/>
      <c r="E9" s="121"/>
      <c r="F9" s="121"/>
      <c r="G9" s="121"/>
      <c r="H9" s="121"/>
      <c r="I9" s="121"/>
      <c r="J9" s="121"/>
      <c r="K9" s="121"/>
      <c r="L9" s="121"/>
      <c r="M9" s="121"/>
      <c r="N9" s="122"/>
    </row>
    <row r="10" spans="2:14" ht="15" customHeight="1" x14ac:dyDescent="0.25">
      <c r="B10" s="120"/>
      <c r="C10" s="121"/>
      <c r="D10" s="121"/>
      <c r="E10" s="121"/>
      <c r="F10" s="121"/>
      <c r="G10" s="121"/>
      <c r="H10" s="121"/>
      <c r="I10" s="121"/>
      <c r="J10" s="121"/>
      <c r="K10" s="121"/>
      <c r="L10" s="121"/>
      <c r="M10" s="121"/>
      <c r="N10" s="122"/>
    </row>
    <row r="11" spans="2:14" ht="15" customHeight="1" x14ac:dyDescent="0.25">
      <c r="B11" s="120"/>
      <c r="C11" s="121"/>
      <c r="D11" s="121"/>
      <c r="E11" s="121"/>
      <c r="F11" s="121"/>
      <c r="G11" s="121"/>
      <c r="H11" s="121"/>
      <c r="I11" s="121"/>
      <c r="J11" s="121"/>
      <c r="K11" s="121"/>
      <c r="L11" s="121"/>
      <c r="M11" s="121"/>
      <c r="N11" s="122"/>
    </row>
    <row r="12" spans="2:14" ht="15" customHeight="1" x14ac:dyDescent="0.25">
      <c r="B12" s="120"/>
      <c r="C12" s="121"/>
      <c r="D12" s="121"/>
      <c r="E12" s="121"/>
      <c r="F12" s="121"/>
      <c r="G12" s="121"/>
      <c r="H12" s="121"/>
      <c r="I12" s="121"/>
      <c r="J12" s="121"/>
      <c r="K12" s="121"/>
      <c r="L12" s="121"/>
      <c r="M12" s="121"/>
      <c r="N12" s="122"/>
    </row>
    <row r="13" spans="2:14" ht="15" customHeight="1" x14ac:dyDescent="0.25">
      <c r="B13" s="120"/>
      <c r="C13" s="121"/>
      <c r="D13" s="121"/>
      <c r="E13" s="121"/>
      <c r="F13" s="121"/>
      <c r="G13" s="121"/>
      <c r="H13" s="121"/>
      <c r="I13" s="121"/>
      <c r="J13" s="121"/>
      <c r="K13" s="121"/>
      <c r="L13" s="121"/>
      <c r="M13" s="121"/>
      <c r="N13" s="122"/>
    </row>
    <row r="14" spans="2:14" ht="15" customHeight="1" x14ac:dyDescent="0.25">
      <c r="B14" s="120"/>
      <c r="C14" s="121"/>
      <c r="D14" s="121"/>
      <c r="E14" s="121"/>
      <c r="F14" s="121"/>
      <c r="G14" s="121"/>
      <c r="H14" s="121"/>
      <c r="I14" s="121"/>
      <c r="J14" s="121"/>
      <c r="K14" s="121"/>
      <c r="L14" s="121"/>
      <c r="M14" s="121"/>
      <c r="N14" s="122"/>
    </row>
    <row r="15" spans="2:14" ht="15" customHeight="1" x14ac:dyDescent="0.25">
      <c r="B15" s="120"/>
      <c r="C15" s="121"/>
      <c r="D15" s="121"/>
      <c r="E15" s="121"/>
      <c r="F15" s="121"/>
      <c r="G15" s="121"/>
      <c r="H15" s="121"/>
      <c r="I15" s="121"/>
      <c r="J15" s="121"/>
      <c r="K15" s="121"/>
      <c r="L15" s="121"/>
      <c r="M15" s="121"/>
      <c r="N15" s="122"/>
    </row>
    <row r="16" spans="2:14" ht="15" customHeight="1" x14ac:dyDescent="0.25">
      <c r="B16" s="120"/>
      <c r="C16" s="121"/>
      <c r="D16" s="121"/>
      <c r="E16" s="121"/>
      <c r="F16" s="121"/>
      <c r="G16" s="121"/>
      <c r="H16" s="121"/>
      <c r="I16" s="121"/>
      <c r="J16" s="121"/>
      <c r="K16" s="121"/>
      <c r="L16" s="121"/>
      <c r="M16" s="121"/>
      <c r="N16" s="122"/>
    </row>
    <row r="17" spans="2:14" ht="15.75" customHeight="1" thickBot="1" x14ac:dyDescent="0.3">
      <c r="B17" s="123"/>
      <c r="C17" s="124"/>
      <c r="D17" s="124"/>
      <c r="E17" s="124"/>
      <c r="F17" s="124"/>
      <c r="G17" s="124"/>
      <c r="H17" s="124"/>
      <c r="I17" s="124"/>
      <c r="J17" s="124"/>
      <c r="K17" s="124"/>
      <c r="L17" s="124"/>
      <c r="M17" s="124"/>
      <c r="N17" s="125"/>
    </row>
    <row r="18" spans="2:14" ht="12.75" customHeight="1" thickBot="1" x14ac:dyDescent="0.3"/>
    <row r="19" spans="2:14" ht="12.75" customHeight="1" x14ac:dyDescent="0.25">
      <c r="B19" s="111" t="s">
        <v>64</v>
      </c>
      <c r="C19" s="112"/>
      <c r="D19" s="113"/>
    </row>
    <row r="20" spans="2:14" ht="12.75" customHeight="1" x14ac:dyDescent="0.25">
      <c r="B20" s="114"/>
      <c r="C20" s="115"/>
      <c r="D20" s="116"/>
    </row>
    <row r="21" spans="2:14" ht="15" customHeight="1" x14ac:dyDescent="0.25">
      <c r="B21" s="96" t="s">
        <v>65</v>
      </c>
      <c r="C21" s="106"/>
      <c r="D21" s="107"/>
    </row>
    <row r="22" spans="2:14" ht="15" customHeight="1" x14ac:dyDescent="0.25">
      <c r="B22" s="96" t="s">
        <v>66</v>
      </c>
      <c r="C22" s="106"/>
      <c r="D22" s="107"/>
    </row>
    <row r="23" spans="2:14" ht="15" customHeight="1" x14ac:dyDescent="0.25">
      <c r="B23" s="96" t="s">
        <v>67</v>
      </c>
      <c r="C23" s="106"/>
      <c r="D23" s="107"/>
    </row>
    <row r="24" spans="2:14" ht="15" customHeight="1" x14ac:dyDescent="0.25">
      <c r="B24" s="96" t="s">
        <v>68</v>
      </c>
      <c r="C24" s="106"/>
      <c r="D24" s="107"/>
    </row>
    <row r="25" spans="2:14" ht="15" customHeight="1" x14ac:dyDescent="0.25">
      <c r="B25" s="96" t="s">
        <v>69</v>
      </c>
      <c r="C25" s="106"/>
      <c r="D25" s="107"/>
    </row>
    <row r="26" spans="2:14" ht="15" customHeight="1" x14ac:dyDescent="0.25">
      <c r="B26" s="96" t="s">
        <v>70</v>
      </c>
      <c r="C26" s="106"/>
      <c r="D26" s="107"/>
    </row>
    <row r="27" spans="2:14" ht="15" customHeight="1" x14ac:dyDescent="0.25">
      <c r="B27" s="96" t="s">
        <v>71</v>
      </c>
      <c r="C27" s="106"/>
      <c r="D27" s="107"/>
    </row>
    <row r="28" spans="2:14" ht="15" customHeight="1" x14ac:dyDescent="0.25">
      <c r="B28" s="96" t="s">
        <v>72</v>
      </c>
      <c r="C28" s="106"/>
      <c r="D28" s="107"/>
    </row>
    <row r="29" spans="2:14" ht="26.25" customHeight="1" thickBot="1" x14ac:dyDescent="0.3">
      <c r="B29" s="103" t="s">
        <v>73</v>
      </c>
      <c r="C29" s="104"/>
      <c r="D29" s="105"/>
    </row>
    <row r="30" spans="2:14" ht="12.75" customHeight="1" x14ac:dyDescent="0.25"/>
    <row r="31" spans="2:14" ht="16.5" customHeight="1" x14ac:dyDescent="0.25"/>
    <row r="32" spans="2:14" ht="12.75" hidden="1" customHeight="1" x14ac:dyDescent="0.25"/>
    <row r="33" ht="12.75" hidden="1" customHeight="1" x14ac:dyDescent="0.25"/>
    <row r="34" ht="12.75" hidden="1" customHeight="1" x14ac:dyDescent="0.25"/>
    <row r="35" ht="12.75" hidden="1" customHeight="1" x14ac:dyDescent="0.25"/>
    <row r="36" ht="12.75" hidden="1" customHeight="1" x14ac:dyDescent="0.25"/>
    <row r="37" ht="12.75" hidden="1" customHeight="1" x14ac:dyDescent="0.25"/>
    <row r="38" ht="12.75" hidden="1" customHeight="1" x14ac:dyDescent="0.25"/>
    <row r="39" ht="12.75" hidden="1" customHeight="1" x14ac:dyDescent="0.25"/>
    <row r="40" ht="12.75" hidden="1" customHeight="1" x14ac:dyDescent="0.25"/>
    <row r="41" ht="12.75" hidden="1" customHeight="1" x14ac:dyDescent="0.25"/>
    <row r="42" ht="12.75" hidden="1" customHeight="1" x14ac:dyDescent="0.25"/>
    <row r="43" ht="12.75" hidden="1" customHeight="1" x14ac:dyDescent="0.25"/>
    <row r="44" ht="12.75" hidden="1" customHeight="1" x14ac:dyDescent="0.25"/>
    <row r="45" ht="12.75" hidden="1" customHeight="1" x14ac:dyDescent="0.25"/>
    <row r="46" ht="12.75" hidden="1" customHeight="1" x14ac:dyDescent="0.25"/>
    <row r="47" ht="12.75" hidden="1" customHeight="1" x14ac:dyDescent="0.25"/>
    <row r="48" ht="12.75" hidden="1" customHeight="1" x14ac:dyDescent="0.25"/>
    <row r="49" ht="12.75" hidden="1" customHeight="1" x14ac:dyDescent="0.25"/>
    <row r="50" ht="12.75" hidden="1" customHeight="1" x14ac:dyDescent="0.25"/>
    <row r="51" ht="12.75" hidden="1" customHeight="1" x14ac:dyDescent="0.25"/>
    <row r="52" ht="12.75" hidden="1" customHeight="1" x14ac:dyDescent="0.25"/>
    <row r="53" ht="12.75" hidden="1" customHeight="1" x14ac:dyDescent="0.25"/>
    <row r="54" ht="12.75" hidden="1" customHeight="1" x14ac:dyDescent="0.25"/>
    <row r="55" ht="12.75" hidden="1" customHeight="1" x14ac:dyDescent="0.25"/>
    <row r="56" ht="12.75" hidden="1" customHeight="1" x14ac:dyDescent="0.25"/>
    <row r="57" ht="12.75" hidden="1" customHeight="1" x14ac:dyDescent="0.25"/>
    <row r="58" ht="12.75" hidden="1" customHeight="1" x14ac:dyDescent="0.25"/>
    <row r="59" ht="12.75" hidden="1" customHeight="1" x14ac:dyDescent="0.25"/>
    <row r="60" ht="12.75" hidden="1" customHeight="1" x14ac:dyDescent="0.25"/>
    <row r="61" ht="12.75" hidden="1" customHeight="1" x14ac:dyDescent="0.25"/>
    <row r="62" ht="12.75" hidden="1" customHeight="1" x14ac:dyDescent="0.25"/>
    <row r="63" ht="12.75" hidden="1" customHeight="1" x14ac:dyDescent="0.25"/>
    <row r="64" ht="12.75" hidden="1" customHeight="1" x14ac:dyDescent="0.25"/>
    <row r="65" ht="12.75" hidden="1" customHeight="1" x14ac:dyDescent="0.25"/>
    <row r="66" ht="12.75" hidden="1" customHeight="1" x14ac:dyDescent="0.25"/>
    <row r="67" ht="12.75" hidden="1" customHeight="1" x14ac:dyDescent="0.25"/>
    <row r="68" ht="12.75" hidden="1" customHeight="1" x14ac:dyDescent="0.25"/>
    <row r="69" ht="12.75" hidden="1" customHeight="1" x14ac:dyDescent="0.25"/>
    <row r="70" ht="12.75" hidden="1" customHeight="1" x14ac:dyDescent="0.25"/>
    <row r="71" ht="12.75" hidden="1" customHeight="1" x14ac:dyDescent="0.25"/>
    <row r="72" ht="12.75" hidden="1" customHeight="1" x14ac:dyDescent="0.25"/>
    <row r="73" ht="12.75" hidden="1" customHeight="1" x14ac:dyDescent="0.25"/>
    <row r="74" ht="12.75" hidden="1" customHeight="1" x14ac:dyDescent="0.25"/>
    <row r="75" ht="12.75" hidden="1" customHeight="1" x14ac:dyDescent="0.25"/>
    <row r="76" ht="12.75" hidden="1" customHeight="1" x14ac:dyDescent="0.25"/>
    <row r="77" ht="12.75" hidden="1" customHeight="1" x14ac:dyDescent="0.25"/>
    <row r="78" ht="12.75" hidden="1" customHeight="1" x14ac:dyDescent="0.25"/>
    <row r="79" ht="12.75" hidden="1" customHeight="1" x14ac:dyDescent="0.25"/>
    <row r="80" ht="12.75" hidden="1" customHeight="1" x14ac:dyDescent="0.25"/>
    <row r="81" ht="12.75" hidden="1" customHeight="1" x14ac:dyDescent="0.25"/>
    <row r="82" ht="12.75" hidden="1" customHeight="1" x14ac:dyDescent="0.25"/>
    <row r="83" ht="12.75" hidden="1" customHeight="1" x14ac:dyDescent="0.25"/>
    <row r="84" ht="12.75" hidden="1" customHeight="1" x14ac:dyDescent="0.25"/>
    <row r="85" ht="12.75" hidden="1" customHeight="1" x14ac:dyDescent="0.25"/>
    <row r="86" ht="12.75" hidden="1" customHeight="1" x14ac:dyDescent="0.25"/>
    <row r="87" ht="12.75" hidden="1" customHeight="1" x14ac:dyDescent="0.25"/>
    <row r="88" ht="12.75" hidden="1" customHeight="1" x14ac:dyDescent="0.25"/>
    <row r="89" ht="12.75" hidden="1" customHeight="1" x14ac:dyDescent="0.25"/>
    <row r="90" ht="12.75" hidden="1" customHeight="1" x14ac:dyDescent="0.25"/>
    <row r="91" ht="12.75" hidden="1" customHeight="1" x14ac:dyDescent="0.25"/>
    <row r="92" ht="12.75" hidden="1" customHeight="1" x14ac:dyDescent="0.25"/>
    <row r="93" ht="12.75" hidden="1" customHeight="1" x14ac:dyDescent="0.25"/>
    <row r="94" ht="12.75" hidden="1" customHeight="1" x14ac:dyDescent="0.25"/>
    <row r="95" ht="12.75" hidden="1" customHeight="1" x14ac:dyDescent="0.25"/>
    <row r="96" ht="12.75" hidden="1" customHeight="1" x14ac:dyDescent="0.25"/>
    <row r="97" ht="12.75" hidden="1" customHeight="1" x14ac:dyDescent="0.25"/>
    <row r="98" ht="12.75" hidden="1" customHeight="1" x14ac:dyDescent="0.25"/>
    <row r="99" ht="12.75" hidden="1" customHeight="1" x14ac:dyDescent="0.25"/>
    <row r="100" ht="12.75" hidden="1" customHeight="1" x14ac:dyDescent="0.25"/>
    <row r="101" ht="12.75" hidden="1" customHeight="1" x14ac:dyDescent="0.25"/>
    <row r="102" ht="12.75" hidden="1" customHeight="1" x14ac:dyDescent="0.25"/>
    <row r="103" ht="12.75" hidden="1" customHeight="1" x14ac:dyDescent="0.25"/>
    <row r="104" ht="12.75" hidden="1" customHeight="1" x14ac:dyDescent="0.25"/>
    <row r="105" ht="12.75" hidden="1" customHeight="1" x14ac:dyDescent="0.25"/>
    <row r="106" ht="12.75" hidden="1" customHeight="1" x14ac:dyDescent="0.25"/>
    <row r="107" ht="12.75" hidden="1" customHeight="1" x14ac:dyDescent="0.25"/>
    <row r="108" ht="12.75" hidden="1" customHeight="1" x14ac:dyDescent="0.25"/>
    <row r="109" ht="12.75" hidden="1" customHeight="1" x14ac:dyDescent="0.25"/>
    <row r="110" ht="12.75" hidden="1" customHeight="1" x14ac:dyDescent="0.25"/>
    <row r="111" ht="12.75" hidden="1" customHeight="1" x14ac:dyDescent="0.25"/>
    <row r="112" ht="12.75" hidden="1" customHeight="1" x14ac:dyDescent="0.25"/>
    <row r="113" ht="12.75" hidden="1" customHeight="1" x14ac:dyDescent="0.25"/>
    <row r="114" ht="12.75" hidden="1" customHeight="1" x14ac:dyDescent="0.25"/>
    <row r="115" ht="12.75" hidden="1" customHeight="1" x14ac:dyDescent="0.25"/>
    <row r="116" ht="12.75" hidden="1" customHeight="1" x14ac:dyDescent="0.25"/>
    <row r="117" ht="12.75" hidden="1" customHeight="1" x14ac:dyDescent="0.25"/>
    <row r="118" ht="12.75" hidden="1" customHeight="1" x14ac:dyDescent="0.25"/>
    <row r="119" ht="12.75" hidden="1" customHeight="1" x14ac:dyDescent="0.25"/>
    <row r="120" ht="12.75" hidden="1" customHeight="1" x14ac:dyDescent="0.25"/>
    <row r="121" ht="12.75" hidden="1" customHeight="1" x14ac:dyDescent="0.25"/>
    <row r="122" ht="12.75" hidden="1" customHeight="1" x14ac:dyDescent="0.25"/>
    <row r="123" ht="12.75" hidden="1" customHeight="1" x14ac:dyDescent="0.25"/>
  </sheetData>
  <mergeCells count="12">
    <mergeCell ref="B1:N1"/>
    <mergeCell ref="C21:D21"/>
    <mergeCell ref="C22:D22"/>
    <mergeCell ref="C23:D23"/>
    <mergeCell ref="B19:D20"/>
    <mergeCell ref="B2:N17"/>
    <mergeCell ref="B29:D29"/>
    <mergeCell ref="C24:D24"/>
    <mergeCell ref="C25:D25"/>
    <mergeCell ref="C26:D26"/>
    <mergeCell ref="C27:D27"/>
    <mergeCell ref="C28:D2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V56"/>
  <sheetViews>
    <sheetView zoomScale="85" zoomScaleNormal="85" workbookViewId="0">
      <selection activeCell="D35" sqref="D35"/>
    </sheetView>
  </sheetViews>
  <sheetFormatPr defaultColWidth="0" defaultRowHeight="15" zeroHeight="1" x14ac:dyDescent="0.25"/>
  <cols>
    <col min="1" max="1" width="3.7109375" style="17" customWidth="1"/>
    <col min="2" max="2" width="26.140625" customWidth="1"/>
    <col min="3" max="3" width="19" customWidth="1"/>
    <col min="4" max="4" width="20.28515625" customWidth="1"/>
    <col min="5" max="6" width="20" customWidth="1"/>
    <col min="7" max="7" width="19" customWidth="1"/>
    <col min="8" max="8" width="18.42578125" customWidth="1"/>
    <col min="9" max="9" width="22.42578125" customWidth="1"/>
    <col min="10" max="10" width="21.7109375" customWidth="1"/>
    <col min="11" max="11" width="23.28515625" customWidth="1"/>
    <col min="12" max="12" width="18" customWidth="1"/>
    <col min="13" max="13" width="20.85546875" customWidth="1"/>
    <col min="14" max="14" width="14.85546875" customWidth="1"/>
    <col min="15" max="15" width="15.140625" customWidth="1"/>
    <col min="16" max="16" width="15.5703125" customWidth="1"/>
    <col min="17" max="17" width="18" customWidth="1"/>
    <col min="18" max="18" width="21.42578125" customWidth="1"/>
    <col min="19" max="19" width="16.7109375" customWidth="1"/>
    <col min="20" max="20" width="14" customWidth="1"/>
    <col min="21" max="21" width="23" customWidth="1"/>
    <col min="22" max="22" width="9.140625" style="17" customWidth="1"/>
    <col min="23" max="16384" width="9.140625" hidden="1"/>
  </cols>
  <sheetData>
    <row r="1" spans="2:21" s="17" customFormat="1" ht="6" customHeight="1" thickBot="1" x14ac:dyDescent="0.3"/>
    <row r="2" spans="2:21" s="17" customFormat="1" ht="16.5" customHeight="1" thickBot="1" x14ac:dyDescent="0.3">
      <c r="C2" s="93"/>
      <c r="D2" s="94"/>
      <c r="E2" s="94"/>
      <c r="F2" s="94"/>
      <c r="G2" s="94"/>
      <c r="H2" s="94"/>
      <c r="I2" s="95"/>
    </row>
    <row r="3" spans="2:21" ht="42" customHeight="1" thickBot="1" x14ac:dyDescent="0.3">
      <c r="B3" s="49" t="s">
        <v>1</v>
      </c>
      <c r="C3" s="50" t="s">
        <v>2</v>
      </c>
      <c r="D3" s="3" t="s">
        <v>3</v>
      </c>
      <c r="E3" s="3" t="s">
        <v>4</v>
      </c>
      <c r="F3" s="3" t="s">
        <v>5</v>
      </c>
      <c r="G3" s="3" t="s">
        <v>6</v>
      </c>
      <c r="H3" s="3" t="s">
        <v>7</v>
      </c>
      <c r="I3" s="51" t="s">
        <v>8</v>
      </c>
      <c r="J3" s="2" t="s">
        <v>9</v>
      </c>
      <c r="K3" s="3" t="s">
        <v>10</v>
      </c>
      <c r="L3" s="3" t="s">
        <v>11</v>
      </c>
      <c r="M3" s="3" t="s">
        <v>12</v>
      </c>
      <c r="N3" s="3" t="s">
        <v>13</v>
      </c>
      <c r="O3" s="3" t="s">
        <v>14</v>
      </c>
      <c r="P3" s="3" t="s">
        <v>15</v>
      </c>
      <c r="Q3" s="3" t="s">
        <v>16</v>
      </c>
      <c r="R3" s="4" t="s">
        <v>17</v>
      </c>
      <c r="S3" s="3" t="s">
        <v>18</v>
      </c>
      <c r="T3" s="5" t="s">
        <v>19</v>
      </c>
      <c r="U3" s="6" t="s">
        <v>20</v>
      </c>
    </row>
    <row r="4" spans="2:21" ht="27" customHeight="1" x14ac:dyDescent="0.25">
      <c r="B4" s="72"/>
      <c r="C4" s="73"/>
      <c r="D4" s="74"/>
      <c r="E4" s="74"/>
      <c r="F4" s="74"/>
      <c r="G4" s="74"/>
      <c r="H4" s="74"/>
      <c r="I4" s="74"/>
      <c r="J4" s="75"/>
      <c r="K4" s="75"/>
      <c r="L4" s="75"/>
      <c r="M4" s="75"/>
      <c r="N4" s="75"/>
      <c r="O4" s="75"/>
      <c r="P4" s="75"/>
      <c r="Q4" s="75"/>
      <c r="R4" s="75"/>
      <c r="S4" s="75"/>
      <c r="T4" s="76"/>
      <c r="U4" s="77"/>
    </row>
    <row r="5" spans="2:21" x14ac:dyDescent="0.25">
      <c r="B5" s="78"/>
      <c r="C5" s="79"/>
      <c r="D5" s="80"/>
      <c r="E5" s="80"/>
      <c r="F5" s="80"/>
      <c r="G5" s="80"/>
      <c r="H5" s="80"/>
      <c r="I5" s="80"/>
      <c r="J5" s="81"/>
      <c r="K5" s="81"/>
      <c r="L5" s="81"/>
      <c r="M5" s="81"/>
      <c r="N5" s="81"/>
      <c r="O5" s="81"/>
      <c r="P5" s="81"/>
      <c r="Q5" s="81"/>
      <c r="R5" s="81"/>
      <c r="S5" s="81"/>
      <c r="T5" s="82"/>
      <c r="U5" s="83"/>
    </row>
    <row r="6" spans="2:21" x14ac:dyDescent="0.25">
      <c r="B6" s="78"/>
      <c r="C6" s="79"/>
      <c r="D6" s="80"/>
      <c r="E6" s="80"/>
      <c r="F6" s="80"/>
      <c r="G6" s="80"/>
      <c r="H6" s="80"/>
      <c r="I6" s="80"/>
      <c r="J6" s="81"/>
      <c r="K6" s="81"/>
      <c r="L6" s="81"/>
      <c r="M6" s="81"/>
      <c r="N6" s="81"/>
      <c r="O6" s="81"/>
      <c r="P6" s="81"/>
      <c r="Q6" s="81"/>
      <c r="R6" s="81"/>
      <c r="S6" s="81"/>
      <c r="T6" s="82"/>
      <c r="U6" s="83"/>
    </row>
    <row r="7" spans="2:21" x14ac:dyDescent="0.25">
      <c r="B7" s="78"/>
      <c r="C7" s="84"/>
      <c r="D7" s="80"/>
      <c r="E7" s="80"/>
      <c r="F7" s="80"/>
      <c r="G7" s="80"/>
      <c r="H7" s="80"/>
      <c r="I7" s="80"/>
      <c r="J7" s="81"/>
      <c r="K7" s="81"/>
      <c r="L7" s="81"/>
      <c r="M7" s="81"/>
      <c r="N7" s="81"/>
      <c r="O7" s="81"/>
      <c r="P7" s="81"/>
      <c r="Q7" s="81"/>
      <c r="R7" s="81"/>
      <c r="S7" s="81"/>
      <c r="T7" s="82"/>
      <c r="U7" s="83"/>
    </row>
    <row r="8" spans="2:21" x14ac:dyDescent="0.25">
      <c r="B8" s="78"/>
      <c r="C8" s="79"/>
      <c r="D8" s="80"/>
      <c r="E8" s="80"/>
      <c r="F8" s="80"/>
      <c r="G8" s="80"/>
      <c r="H8" s="80"/>
      <c r="I8" s="80"/>
      <c r="J8" s="81"/>
      <c r="K8" s="81"/>
      <c r="L8" s="81"/>
      <c r="M8" s="81"/>
      <c r="N8" s="81"/>
      <c r="O8" s="81"/>
      <c r="P8" s="81"/>
      <c r="Q8" s="81"/>
      <c r="R8" s="81"/>
      <c r="S8" s="81"/>
      <c r="T8" s="82"/>
      <c r="U8" s="83"/>
    </row>
    <row r="9" spans="2:21" x14ac:dyDescent="0.25">
      <c r="B9" s="78"/>
      <c r="C9" s="79"/>
      <c r="D9" s="80"/>
      <c r="E9" s="80"/>
      <c r="F9" s="80"/>
      <c r="G9" s="80"/>
      <c r="H9" s="80"/>
      <c r="I9" s="80"/>
      <c r="J9" s="81"/>
      <c r="K9" s="81"/>
      <c r="L9" s="81"/>
      <c r="M9" s="81"/>
      <c r="N9" s="81"/>
      <c r="O9" s="81"/>
      <c r="P9" s="81"/>
      <c r="Q9" s="81"/>
      <c r="R9" s="81"/>
      <c r="S9" s="81"/>
      <c r="T9" s="82"/>
      <c r="U9" s="83"/>
    </row>
    <row r="10" spans="2:21" x14ac:dyDescent="0.25">
      <c r="B10" s="78"/>
      <c r="C10" s="79"/>
      <c r="D10" s="80"/>
      <c r="E10" s="80"/>
      <c r="F10" s="80"/>
      <c r="G10" s="80"/>
      <c r="H10" s="80"/>
      <c r="I10" s="80"/>
      <c r="J10" s="81"/>
      <c r="K10" s="81"/>
      <c r="L10" s="81"/>
      <c r="M10" s="81"/>
      <c r="N10" s="81"/>
      <c r="O10" s="81"/>
      <c r="P10" s="81"/>
      <c r="Q10" s="81"/>
      <c r="R10" s="81"/>
      <c r="S10" s="81"/>
      <c r="T10" s="82"/>
      <c r="U10" s="83"/>
    </row>
    <row r="11" spans="2:21" x14ac:dyDescent="0.25">
      <c r="B11" s="78"/>
      <c r="C11" s="79"/>
      <c r="D11" s="80"/>
      <c r="E11" s="80"/>
      <c r="F11" s="80"/>
      <c r="G11" s="80"/>
      <c r="H11" s="80"/>
      <c r="I11" s="80"/>
      <c r="J11" s="81"/>
      <c r="K11" s="81"/>
      <c r="L11" s="81"/>
      <c r="M11" s="81"/>
      <c r="N11" s="81"/>
      <c r="O11" s="81"/>
      <c r="P11" s="81"/>
      <c r="Q11" s="81"/>
      <c r="R11" s="81"/>
      <c r="S11" s="81"/>
      <c r="T11" s="82"/>
      <c r="U11" s="83"/>
    </row>
    <row r="12" spans="2:21" x14ac:dyDescent="0.25">
      <c r="B12" s="78"/>
      <c r="C12" s="84"/>
      <c r="D12" s="80"/>
      <c r="E12" s="80"/>
      <c r="F12" s="80"/>
      <c r="G12" s="80"/>
      <c r="H12" s="80"/>
      <c r="I12" s="80"/>
      <c r="J12" s="81"/>
      <c r="K12" s="81"/>
      <c r="L12" s="81"/>
      <c r="M12" s="81"/>
      <c r="N12" s="81"/>
      <c r="O12" s="81"/>
      <c r="P12" s="81"/>
      <c r="Q12" s="81"/>
      <c r="R12" s="81"/>
      <c r="S12" s="81"/>
      <c r="T12" s="82"/>
      <c r="U12" s="83"/>
    </row>
    <row r="13" spans="2:21" x14ac:dyDescent="0.25">
      <c r="B13" s="78"/>
      <c r="C13" s="79"/>
      <c r="D13" s="80"/>
      <c r="E13" s="80"/>
      <c r="F13" s="80"/>
      <c r="G13" s="80"/>
      <c r="H13" s="80"/>
      <c r="I13" s="80"/>
      <c r="J13" s="81"/>
      <c r="K13" s="81"/>
      <c r="L13" s="81"/>
      <c r="M13" s="81"/>
      <c r="N13" s="81"/>
      <c r="O13" s="81"/>
      <c r="P13" s="81"/>
      <c r="Q13" s="81"/>
      <c r="R13" s="81"/>
      <c r="S13" s="81"/>
      <c r="T13" s="82"/>
      <c r="U13" s="83"/>
    </row>
    <row r="14" spans="2:21" x14ac:dyDescent="0.25">
      <c r="B14" s="78"/>
      <c r="C14" s="79"/>
      <c r="D14" s="80"/>
      <c r="E14" s="80"/>
      <c r="F14" s="80"/>
      <c r="G14" s="80"/>
      <c r="H14" s="80"/>
      <c r="I14" s="80"/>
      <c r="J14" s="81"/>
      <c r="K14" s="81"/>
      <c r="L14" s="81"/>
      <c r="M14" s="81"/>
      <c r="N14" s="81"/>
      <c r="O14" s="81"/>
      <c r="P14" s="81"/>
      <c r="Q14" s="81"/>
      <c r="R14" s="81"/>
      <c r="S14" s="81"/>
      <c r="T14" s="82"/>
      <c r="U14" s="83"/>
    </row>
    <row r="15" spans="2:21" x14ac:dyDescent="0.25">
      <c r="B15" s="78"/>
      <c r="C15" s="79"/>
      <c r="D15" s="80"/>
      <c r="E15" s="80"/>
      <c r="F15" s="80"/>
      <c r="G15" s="80"/>
      <c r="H15" s="80"/>
      <c r="I15" s="80"/>
      <c r="J15" s="81"/>
      <c r="K15" s="81"/>
      <c r="L15" s="81"/>
      <c r="M15" s="81"/>
      <c r="N15" s="81"/>
      <c r="O15" s="81"/>
      <c r="P15" s="81"/>
      <c r="Q15" s="81"/>
      <c r="R15" s="81"/>
      <c r="S15" s="81"/>
      <c r="T15" s="82"/>
      <c r="U15" s="83"/>
    </row>
    <row r="16" spans="2:21" x14ac:dyDescent="0.25">
      <c r="B16" s="78"/>
      <c r="C16" s="79"/>
      <c r="D16" s="80"/>
      <c r="E16" s="80"/>
      <c r="F16" s="80"/>
      <c r="G16" s="80"/>
      <c r="H16" s="80"/>
      <c r="I16" s="80"/>
      <c r="J16" s="81"/>
      <c r="K16" s="81"/>
      <c r="L16" s="81"/>
      <c r="M16" s="81"/>
      <c r="N16" s="81"/>
      <c r="O16" s="81"/>
      <c r="P16" s="81"/>
      <c r="Q16" s="81"/>
      <c r="R16" s="81"/>
      <c r="S16" s="81"/>
      <c r="T16" s="82"/>
      <c r="U16" s="83"/>
    </row>
    <row r="17" spans="2:21" x14ac:dyDescent="0.25">
      <c r="B17" s="78"/>
      <c r="C17" s="79"/>
      <c r="D17" s="80"/>
      <c r="E17" s="80"/>
      <c r="F17" s="80"/>
      <c r="G17" s="80"/>
      <c r="H17" s="80"/>
      <c r="I17" s="80"/>
      <c r="J17" s="81"/>
      <c r="K17" s="81"/>
      <c r="L17" s="81"/>
      <c r="M17" s="81"/>
      <c r="N17" s="81"/>
      <c r="O17" s="81"/>
      <c r="P17" s="81"/>
      <c r="Q17" s="81"/>
      <c r="R17" s="81"/>
      <c r="S17" s="81"/>
      <c r="T17" s="82"/>
      <c r="U17" s="83"/>
    </row>
    <row r="18" spans="2:21" x14ac:dyDescent="0.25">
      <c r="B18" s="78"/>
      <c r="C18" s="79"/>
      <c r="D18" s="80"/>
      <c r="E18" s="80"/>
      <c r="F18" s="80"/>
      <c r="G18" s="80"/>
      <c r="H18" s="80"/>
      <c r="I18" s="80"/>
      <c r="J18" s="81"/>
      <c r="K18" s="81"/>
      <c r="L18" s="81"/>
      <c r="M18" s="81"/>
      <c r="N18" s="81"/>
      <c r="O18" s="81"/>
      <c r="P18" s="81"/>
      <c r="Q18" s="81"/>
      <c r="R18" s="81"/>
      <c r="S18" s="81"/>
      <c r="T18" s="82"/>
      <c r="U18" s="83"/>
    </row>
    <row r="19" spans="2:21" x14ac:dyDescent="0.25">
      <c r="B19" s="78"/>
      <c r="C19" s="79"/>
      <c r="D19" s="80"/>
      <c r="E19" s="80"/>
      <c r="F19" s="80"/>
      <c r="G19" s="80"/>
      <c r="H19" s="80"/>
      <c r="I19" s="80"/>
      <c r="J19" s="81"/>
      <c r="K19" s="81"/>
      <c r="L19" s="81"/>
      <c r="M19" s="81"/>
      <c r="N19" s="81"/>
      <c r="O19" s="81"/>
      <c r="P19" s="81"/>
      <c r="Q19" s="81"/>
      <c r="R19" s="81"/>
      <c r="S19" s="81"/>
      <c r="T19" s="82"/>
      <c r="U19" s="83"/>
    </row>
    <row r="20" spans="2:21" x14ac:dyDescent="0.25">
      <c r="B20" s="78"/>
      <c r="C20" s="79"/>
      <c r="D20" s="80"/>
      <c r="E20" s="80"/>
      <c r="F20" s="80"/>
      <c r="G20" s="80"/>
      <c r="H20" s="80"/>
      <c r="I20" s="80"/>
      <c r="J20" s="81"/>
      <c r="K20" s="81"/>
      <c r="L20" s="81"/>
      <c r="M20" s="81"/>
      <c r="N20" s="81"/>
      <c r="O20" s="81"/>
      <c r="P20" s="81"/>
      <c r="Q20" s="81"/>
      <c r="R20" s="81"/>
      <c r="S20" s="81"/>
      <c r="T20" s="82"/>
      <c r="U20" s="83"/>
    </row>
    <row r="21" spans="2:21" x14ac:dyDescent="0.25">
      <c r="B21" s="78"/>
      <c r="C21" s="79"/>
      <c r="D21" s="80"/>
      <c r="E21" s="80"/>
      <c r="F21" s="80"/>
      <c r="G21" s="80"/>
      <c r="H21" s="80"/>
      <c r="I21" s="80"/>
      <c r="J21" s="81"/>
      <c r="K21" s="81"/>
      <c r="L21" s="81"/>
      <c r="M21" s="81"/>
      <c r="N21" s="81"/>
      <c r="O21" s="81"/>
      <c r="P21" s="81"/>
      <c r="Q21" s="81"/>
      <c r="R21" s="81"/>
      <c r="S21" s="81"/>
      <c r="T21" s="82"/>
      <c r="U21" s="83"/>
    </row>
    <row r="22" spans="2:21" x14ac:dyDescent="0.25">
      <c r="B22" s="78"/>
      <c r="C22" s="79"/>
      <c r="D22" s="80"/>
      <c r="E22" s="80"/>
      <c r="F22" s="80"/>
      <c r="G22" s="80"/>
      <c r="H22" s="80"/>
      <c r="I22" s="80"/>
      <c r="J22" s="81"/>
      <c r="K22" s="81"/>
      <c r="L22" s="81"/>
      <c r="M22" s="81"/>
      <c r="N22" s="81"/>
      <c r="O22" s="81"/>
      <c r="P22" s="81"/>
      <c r="Q22" s="81"/>
      <c r="R22" s="81"/>
      <c r="S22" s="81"/>
      <c r="T22" s="82"/>
      <c r="U22" s="83"/>
    </row>
    <row r="23" spans="2:21" x14ac:dyDescent="0.25">
      <c r="B23" s="78"/>
      <c r="C23" s="79"/>
      <c r="D23" s="80"/>
      <c r="E23" s="80"/>
      <c r="F23" s="80"/>
      <c r="G23" s="80"/>
      <c r="H23" s="80"/>
      <c r="I23" s="80"/>
      <c r="J23" s="81"/>
      <c r="K23" s="81"/>
      <c r="L23" s="81"/>
      <c r="M23" s="81"/>
      <c r="N23" s="81"/>
      <c r="O23" s="81"/>
      <c r="P23" s="81"/>
      <c r="Q23" s="81"/>
      <c r="R23" s="81"/>
      <c r="S23" s="81"/>
      <c r="T23" s="82"/>
      <c r="U23" s="83"/>
    </row>
    <row r="24" spans="2:21" x14ac:dyDescent="0.25">
      <c r="B24" s="78"/>
      <c r="C24" s="79"/>
      <c r="D24" s="80"/>
      <c r="E24" s="80"/>
      <c r="F24" s="80"/>
      <c r="G24" s="80"/>
      <c r="H24" s="80"/>
      <c r="I24" s="80"/>
      <c r="J24" s="81"/>
      <c r="K24" s="81"/>
      <c r="L24" s="81"/>
      <c r="M24" s="81"/>
      <c r="N24" s="81"/>
      <c r="O24" s="81"/>
      <c r="P24" s="81"/>
      <c r="Q24" s="81"/>
      <c r="R24" s="81"/>
      <c r="S24" s="81"/>
      <c r="T24" s="82"/>
      <c r="U24" s="83"/>
    </row>
    <row r="25" spans="2:21" x14ac:dyDescent="0.25">
      <c r="B25" s="78"/>
      <c r="C25" s="79"/>
      <c r="D25" s="80"/>
      <c r="E25" s="80"/>
      <c r="F25" s="80"/>
      <c r="G25" s="80"/>
      <c r="H25" s="80"/>
      <c r="I25" s="80"/>
      <c r="J25" s="81"/>
      <c r="K25" s="81"/>
      <c r="L25" s="81"/>
      <c r="M25" s="81"/>
      <c r="N25" s="81"/>
      <c r="O25" s="81"/>
      <c r="P25" s="81"/>
      <c r="Q25" s="81"/>
      <c r="R25" s="81"/>
      <c r="S25" s="81"/>
      <c r="T25" s="82"/>
      <c r="U25" s="83"/>
    </row>
    <row r="26" spans="2:21" x14ac:dyDescent="0.25">
      <c r="B26" s="78"/>
      <c r="C26" s="79"/>
      <c r="D26" s="80"/>
      <c r="E26" s="80"/>
      <c r="F26" s="80"/>
      <c r="G26" s="80"/>
      <c r="H26" s="80"/>
      <c r="I26" s="80"/>
      <c r="J26" s="81"/>
      <c r="K26" s="81"/>
      <c r="L26" s="81"/>
      <c r="M26" s="81"/>
      <c r="N26" s="81"/>
      <c r="O26" s="81"/>
      <c r="P26" s="81"/>
      <c r="Q26" s="81"/>
      <c r="R26" s="81"/>
      <c r="S26" s="81"/>
      <c r="T26" s="82"/>
      <c r="U26" s="83"/>
    </row>
    <row r="27" spans="2:21" x14ac:dyDescent="0.25">
      <c r="B27" s="78"/>
      <c r="C27" s="79"/>
      <c r="D27" s="80"/>
      <c r="E27" s="80"/>
      <c r="F27" s="80"/>
      <c r="G27" s="80"/>
      <c r="H27" s="80"/>
      <c r="I27" s="80"/>
      <c r="J27" s="81"/>
      <c r="K27" s="81"/>
      <c r="L27" s="81"/>
      <c r="M27" s="81"/>
      <c r="N27" s="81"/>
      <c r="O27" s="81"/>
      <c r="P27" s="81"/>
      <c r="Q27" s="81"/>
      <c r="R27" s="81"/>
      <c r="S27" s="81"/>
      <c r="T27" s="82"/>
      <c r="U27" s="83"/>
    </row>
    <row r="28" spans="2:21" x14ac:dyDescent="0.25">
      <c r="B28" s="78"/>
      <c r="C28" s="79"/>
      <c r="D28" s="80"/>
      <c r="E28" s="80"/>
      <c r="F28" s="80"/>
      <c r="G28" s="80"/>
      <c r="H28" s="80"/>
      <c r="I28" s="80"/>
      <c r="J28" s="81"/>
      <c r="K28" s="81"/>
      <c r="L28" s="81"/>
      <c r="M28" s="81"/>
      <c r="N28" s="81"/>
      <c r="O28" s="81"/>
      <c r="P28" s="81"/>
      <c r="Q28" s="81"/>
      <c r="R28" s="81"/>
      <c r="S28" s="81"/>
      <c r="T28" s="82"/>
      <c r="U28" s="83"/>
    </row>
    <row r="29" spans="2:21" x14ac:dyDescent="0.25">
      <c r="B29" s="78"/>
      <c r="C29" s="79"/>
      <c r="D29" s="80"/>
      <c r="E29" s="80"/>
      <c r="F29" s="80"/>
      <c r="G29" s="80"/>
      <c r="H29" s="80"/>
      <c r="I29" s="80"/>
      <c r="J29" s="81"/>
      <c r="K29" s="81"/>
      <c r="L29" s="81"/>
      <c r="M29" s="81"/>
      <c r="N29" s="81"/>
      <c r="O29" s="81"/>
      <c r="P29" s="81"/>
      <c r="Q29" s="81"/>
      <c r="R29" s="81"/>
      <c r="S29" s="81"/>
      <c r="T29" s="82"/>
      <c r="U29" s="83"/>
    </row>
    <row r="30" spans="2:21" x14ac:dyDescent="0.25">
      <c r="B30" s="78"/>
      <c r="C30" s="79"/>
      <c r="D30" s="80"/>
      <c r="E30" s="80"/>
      <c r="F30" s="80"/>
      <c r="G30" s="80"/>
      <c r="H30" s="80"/>
      <c r="I30" s="80"/>
      <c r="J30" s="81"/>
      <c r="K30" s="81"/>
      <c r="L30" s="81"/>
      <c r="M30" s="81"/>
      <c r="N30" s="81"/>
      <c r="O30" s="81"/>
      <c r="P30" s="81"/>
      <c r="Q30" s="81"/>
      <c r="R30" s="81"/>
      <c r="S30" s="81"/>
      <c r="T30" s="82"/>
      <c r="U30" s="83"/>
    </row>
    <row r="31" spans="2:21" x14ac:dyDescent="0.25">
      <c r="B31" s="78"/>
      <c r="C31" s="79"/>
      <c r="D31" s="80"/>
      <c r="E31" s="80"/>
      <c r="F31" s="80"/>
      <c r="G31" s="80"/>
      <c r="H31" s="80"/>
      <c r="I31" s="80"/>
      <c r="J31" s="81"/>
      <c r="K31" s="81"/>
      <c r="L31" s="81"/>
      <c r="M31" s="81"/>
      <c r="N31" s="81"/>
      <c r="O31" s="81"/>
      <c r="P31" s="81"/>
      <c r="Q31" s="81"/>
      <c r="R31" s="81"/>
      <c r="S31" s="81"/>
      <c r="T31" s="82"/>
      <c r="U31" s="83"/>
    </row>
    <row r="32" spans="2:21" x14ac:dyDescent="0.25">
      <c r="B32" s="78"/>
      <c r="C32" s="79"/>
      <c r="D32" s="80"/>
      <c r="E32" s="80"/>
      <c r="F32" s="80"/>
      <c r="G32" s="80"/>
      <c r="H32" s="80"/>
      <c r="I32" s="80"/>
      <c r="J32" s="81"/>
      <c r="K32" s="81"/>
      <c r="L32" s="81"/>
      <c r="M32" s="81"/>
      <c r="N32" s="81"/>
      <c r="O32" s="81"/>
      <c r="P32" s="81"/>
      <c r="Q32" s="81"/>
      <c r="R32" s="81"/>
      <c r="S32" s="81"/>
      <c r="T32" s="82"/>
      <c r="U32" s="83"/>
    </row>
    <row r="33" spans="2:21" x14ac:dyDescent="0.25">
      <c r="B33" s="78"/>
      <c r="C33" s="79"/>
      <c r="D33" s="80"/>
      <c r="E33" s="80"/>
      <c r="F33" s="80"/>
      <c r="G33" s="80"/>
      <c r="H33" s="80"/>
      <c r="I33" s="80"/>
      <c r="J33" s="81"/>
      <c r="K33" s="81"/>
      <c r="L33" s="81"/>
      <c r="M33" s="81"/>
      <c r="N33" s="81"/>
      <c r="O33" s="81"/>
      <c r="P33" s="81"/>
      <c r="Q33" s="81"/>
      <c r="R33" s="81"/>
      <c r="S33" s="81"/>
      <c r="T33" s="82"/>
      <c r="U33" s="83"/>
    </row>
    <row r="34" spans="2:21" x14ac:dyDescent="0.25">
      <c r="B34" s="78"/>
      <c r="C34" s="79"/>
      <c r="D34" s="80"/>
      <c r="E34" s="80"/>
      <c r="F34" s="80"/>
      <c r="G34" s="80"/>
      <c r="H34" s="80"/>
      <c r="I34" s="80"/>
      <c r="J34" s="81"/>
      <c r="K34" s="81"/>
      <c r="L34" s="81"/>
      <c r="M34" s="81"/>
      <c r="N34" s="81"/>
      <c r="O34" s="81"/>
      <c r="P34" s="81"/>
      <c r="Q34" s="81"/>
      <c r="R34" s="81"/>
      <c r="S34" s="81"/>
      <c r="T34" s="82"/>
      <c r="U34" s="83"/>
    </row>
    <row r="35" spans="2:21" x14ac:dyDescent="0.25">
      <c r="B35" s="78"/>
      <c r="C35" s="79"/>
      <c r="D35" s="80"/>
      <c r="E35" s="80"/>
      <c r="F35" s="80"/>
      <c r="G35" s="80"/>
      <c r="H35" s="80"/>
      <c r="I35" s="80"/>
      <c r="J35" s="81"/>
      <c r="K35" s="81"/>
      <c r="L35" s="81"/>
      <c r="M35" s="81"/>
      <c r="N35" s="81"/>
      <c r="O35" s="81"/>
      <c r="P35" s="81"/>
      <c r="Q35" s="81"/>
      <c r="R35" s="81"/>
      <c r="S35" s="81"/>
      <c r="T35" s="82"/>
      <c r="U35" s="83"/>
    </row>
    <row r="36" spans="2:21" x14ac:dyDescent="0.25">
      <c r="B36" s="78"/>
      <c r="C36" s="79"/>
      <c r="D36" s="80"/>
      <c r="E36" s="80"/>
      <c r="F36" s="80"/>
      <c r="G36" s="80"/>
      <c r="H36" s="80"/>
      <c r="I36" s="80"/>
      <c r="J36" s="81"/>
      <c r="K36" s="81"/>
      <c r="L36" s="81"/>
      <c r="M36" s="81"/>
      <c r="N36" s="81"/>
      <c r="O36" s="81"/>
      <c r="P36" s="81"/>
      <c r="Q36" s="81"/>
      <c r="R36" s="81"/>
      <c r="S36" s="81"/>
      <c r="T36" s="82"/>
      <c r="U36" s="83"/>
    </row>
    <row r="37" spans="2:21" x14ac:dyDescent="0.25">
      <c r="B37" s="78"/>
      <c r="C37" s="79"/>
      <c r="D37" s="80"/>
      <c r="E37" s="80"/>
      <c r="F37" s="80"/>
      <c r="G37" s="80"/>
      <c r="H37" s="80"/>
      <c r="I37" s="80"/>
      <c r="J37" s="81"/>
      <c r="K37" s="81"/>
      <c r="L37" s="81"/>
      <c r="M37" s="81"/>
      <c r="N37" s="81"/>
      <c r="O37" s="81"/>
      <c r="P37" s="81"/>
      <c r="Q37" s="81"/>
      <c r="R37" s="81"/>
      <c r="S37" s="81"/>
      <c r="T37" s="82"/>
      <c r="U37" s="83"/>
    </row>
    <row r="38" spans="2:21" x14ac:dyDescent="0.25">
      <c r="B38" s="78"/>
      <c r="C38" s="79"/>
      <c r="D38" s="80"/>
      <c r="E38" s="80"/>
      <c r="F38" s="80"/>
      <c r="G38" s="80"/>
      <c r="H38" s="80"/>
      <c r="I38" s="80"/>
      <c r="J38" s="81"/>
      <c r="K38" s="81"/>
      <c r="L38" s="81"/>
      <c r="M38" s="81"/>
      <c r="N38" s="81"/>
      <c r="O38" s="81"/>
      <c r="P38" s="81"/>
      <c r="Q38" s="81"/>
      <c r="R38" s="81"/>
      <c r="S38" s="81"/>
      <c r="T38" s="82"/>
      <c r="U38" s="83"/>
    </row>
    <row r="39" spans="2:21" x14ac:dyDescent="0.25">
      <c r="B39" s="78"/>
      <c r="C39" s="79"/>
      <c r="D39" s="80"/>
      <c r="E39" s="80"/>
      <c r="F39" s="80"/>
      <c r="G39" s="80"/>
      <c r="H39" s="80"/>
      <c r="I39" s="80"/>
      <c r="J39" s="81"/>
      <c r="K39" s="81"/>
      <c r="L39" s="81"/>
      <c r="M39" s="81"/>
      <c r="N39" s="81"/>
      <c r="O39" s="81"/>
      <c r="P39" s="81"/>
      <c r="Q39" s="81"/>
      <c r="R39" s="81"/>
      <c r="S39" s="81"/>
      <c r="T39" s="82"/>
      <c r="U39" s="83"/>
    </row>
    <row r="40" spans="2:21" x14ac:dyDescent="0.25">
      <c r="B40" s="78"/>
      <c r="C40" s="79"/>
      <c r="D40" s="80"/>
      <c r="E40" s="80"/>
      <c r="F40" s="80"/>
      <c r="G40" s="80"/>
      <c r="H40" s="80"/>
      <c r="I40" s="80"/>
      <c r="J40" s="81"/>
      <c r="K40" s="81"/>
      <c r="L40" s="81"/>
      <c r="M40" s="81"/>
      <c r="N40" s="81"/>
      <c r="O40" s="81"/>
      <c r="P40" s="81"/>
      <c r="Q40" s="81"/>
      <c r="R40" s="81"/>
      <c r="S40" s="81"/>
      <c r="T40" s="82"/>
      <c r="U40" s="83"/>
    </row>
    <row r="41" spans="2:21" x14ac:dyDescent="0.25">
      <c r="B41" s="78"/>
      <c r="C41" s="79"/>
      <c r="D41" s="80"/>
      <c r="E41" s="80"/>
      <c r="F41" s="80"/>
      <c r="G41" s="80"/>
      <c r="H41" s="80"/>
      <c r="I41" s="80"/>
      <c r="J41" s="81"/>
      <c r="K41" s="81"/>
      <c r="L41" s="81"/>
      <c r="M41" s="81"/>
      <c r="N41" s="81"/>
      <c r="O41" s="81"/>
      <c r="P41" s="81"/>
      <c r="Q41" s="81"/>
      <c r="R41" s="81"/>
      <c r="S41" s="81"/>
      <c r="T41" s="82"/>
      <c r="U41" s="83"/>
    </row>
    <row r="42" spans="2:21" x14ac:dyDescent="0.25">
      <c r="B42" s="78"/>
      <c r="C42" s="79"/>
      <c r="D42" s="80"/>
      <c r="E42" s="80"/>
      <c r="F42" s="80"/>
      <c r="G42" s="80"/>
      <c r="H42" s="80"/>
      <c r="I42" s="80"/>
      <c r="J42" s="81"/>
      <c r="K42" s="81"/>
      <c r="L42" s="81"/>
      <c r="M42" s="81"/>
      <c r="N42" s="81"/>
      <c r="O42" s="81"/>
      <c r="P42" s="81"/>
      <c r="Q42" s="81"/>
      <c r="R42" s="81"/>
      <c r="S42" s="81"/>
      <c r="T42" s="82"/>
      <c r="U42" s="83"/>
    </row>
    <row r="43" spans="2:21" x14ac:dyDescent="0.25">
      <c r="B43" s="78"/>
      <c r="C43" s="79"/>
      <c r="D43" s="80"/>
      <c r="E43" s="80"/>
      <c r="F43" s="80"/>
      <c r="G43" s="80"/>
      <c r="H43" s="80"/>
      <c r="I43" s="80"/>
      <c r="J43" s="81"/>
      <c r="K43" s="81"/>
      <c r="L43" s="81"/>
      <c r="M43" s="81"/>
      <c r="N43" s="81"/>
      <c r="O43" s="81"/>
      <c r="P43" s="81"/>
      <c r="Q43" s="81"/>
      <c r="R43" s="81"/>
      <c r="S43" s="81"/>
      <c r="T43" s="82"/>
      <c r="U43" s="83"/>
    </row>
    <row r="44" spans="2:21" x14ac:dyDescent="0.25">
      <c r="B44" s="78"/>
      <c r="C44" s="79"/>
      <c r="D44" s="80"/>
      <c r="E44" s="80"/>
      <c r="F44" s="80"/>
      <c r="G44" s="80"/>
      <c r="H44" s="80"/>
      <c r="I44" s="80"/>
      <c r="J44" s="81"/>
      <c r="K44" s="81"/>
      <c r="L44" s="81"/>
      <c r="M44" s="81"/>
      <c r="N44" s="81"/>
      <c r="O44" s="81"/>
      <c r="P44" s="81"/>
      <c r="Q44" s="81"/>
      <c r="R44" s="81"/>
      <c r="S44" s="81"/>
      <c r="T44" s="82"/>
      <c r="U44" s="83"/>
    </row>
    <row r="45" spans="2:21" x14ac:dyDescent="0.25">
      <c r="B45" s="78"/>
      <c r="C45" s="79"/>
      <c r="D45" s="80"/>
      <c r="E45" s="80"/>
      <c r="F45" s="80"/>
      <c r="G45" s="80"/>
      <c r="H45" s="80"/>
      <c r="I45" s="80"/>
      <c r="J45" s="81"/>
      <c r="K45" s="81"/>
      <c r="L45" s="81"/>
      <c r="M45" s="81"/>
      <c r="N45" s="81"/>
      <c r="O45" s="81"/>
      <c r="P45" s="81"/>
      <c r="Q45" s="81"/>
      <c r="R45" s="81"/>
      <c r="S45" s="85"/>
      <c r="T45" s="82"/>
      <c r="U45" s="83"/>
    </row>
    <row r="46" spans="2:21" x14ac:dyDescent="0.25">
      <c r="B46" s="78"/>
      <c r="C46" s="79"/>
      <c r="D46" s="80"/>
      <c r="E46" s="80"/>
      <c r="F46" s="80"/>
      <c r="G46" s="80"/>
      <c r="H46" s="80"/>
      <c r="I46" s="80"/>
      <c r="J46" s="81"/>
      <c r="K46" s="81"/>
      <c r="L46" s="81"/>
      <c r="M46" s="81"/>
      <c r="N46" s="81"/>
      <c r="O46" s="81"/>
      <c r="P46" s="81"/>
      <c r="Q46" s="81"/>
      <c r="R46" s="81"/>
      <c r="S46" s="85"/>
      <c r="T46" s="82"/>
      <c r="U46" s="83"/>
    </row>
    <row r="47" spans="2:21" x14ac:dyDescent="0.25">
      <c r="B47" s="78"/>
      <c r="C47" s="79"/>
      <c r="D47" s="80"/>
      <c r="E47" s="80"/>
      <c r="F47" s="80"/>
      <c r="G47" s="80"/>
      <c r="H47" s="80"/>
      <c r="I47" s="80"/>
      <c r="J47" s="81"/>
      <c r="K47" s="81"/>
      <c r="L47" s="81"/>
      <c r="M47" s="81"/>
      <c r="N47" s="81"/>
      <c r="O47" s="81"/>
      <c r="P47" s="81"/>
      <c r="Q47" s="81"/>
      <c r="R47" s="81"/>
      <c r="S47" s="85"/>
      <c r="T47" s="82"/>
      <c r="U47" s="83"/>
    </row>
    <row r="48" spans="2:21" x14ac:dyDescent="0.25">
      <c r="B48" s="78"/>
      <c r="C48" s="79"/>
      <c r="D48" s="80"/>
      <c r="E48" s="80"/>
      <c r="F48" s="80"/>
      <c r="G48" s="80"/>
      <c r="H48" s="80"/>
      <c r="I48" s="80"/>
      <c r="J48" s="81"/>
      <c r="K48" s="81"/>
      <c r="L48" s="81"/>
      <c r="M48" s="81"/>
      <c r="N48" s="81"/>
      <c r="O48" s="81"/>
      <c r="P48" s="81"/>
      <c r="Q48" s="81"/>
      <c r="R48" s="81"/>
      <c r="S48" s="85"/>
      <c r="T48" s="82"/>
      <c r="U48" s="83"/>
    </row>
    <row r="49" spans="2:21" x14ac:dyDescent="0.25">
      <c r="B49" s="78"/>
      <c r="C49" s="79"/>
      <c r="D49" s="80"/>
      <c r="E49" s="80"/>
      <c r="F49" s="80"/>
      <c r="G49" s="80"/>
      <c r="H49" s="80"/>
      <c r="I49" s="80"/>
      <c r="J49" s="81"/>
      <c r="K49" s="81"/>
      <c r="L49" s="81"/>
      <c r="M49" s="81"/>
      <c r="N49" s="81"/>
      <c r="O49" s="81"/>
      <c r="P49" s="81"/>
      <c r="Q49" s="81"/>
      <c r="R49" s="81"/>
      <c r="S49" s="85"/>
      <c r="T49" s="82"/>
      <c r="U49" s="83"/>
    </row>
    <row r="50" spans="2:21" x14ac:dyDescent="0.25">
      <c r="B50" s="78"/>
      <c r="C50" s="79"/>
      <c r="D50" s="80"/>
      <c r="E50" s="80"/>
      <c r="F50" s="80"/>
      <c r="G50" s="80"/>
      <c r="H50" s="80"/>
      <c r="I50" s="80"/>
      <c r="J50" s="81"/>
      <c r="K50" s="81"/>
      <c r="L50" s="81"/>
      <c r="M50" s="81"/>
      <c r="N50" s="81"/>
      <c r="O50" s="81"/>
      <c r="P50" s="81"/>
      <c r="Q50" s="81"/>
      <c r="R50" s="81"/>
      <c r="S50" s="85"/>
      <c r="T50" s="82"/>
      <c r="U50" s="83"/>
    </row>
    <row r="51" spans="2:21" x14ac:dyDescent="0.25">
      <c r="B51" s="78"/>
      <c r="C51" s="79"/>
      <c r="D51" s="80"/>
      <c r="E51" s="80"/>
      <c r="F51" s="80"/>
      <c r="G51" s="80"/>
      <c r="H51" s="80"/>
      <c r="I51" s="80"/>
      <c r="J51" s="81"/>
      <c r="K51" s="81"/>
      <c r="L51" s="81"/>
      <c r="M51" s="81"/>
      <c r="N51" s="81"/>
      <c r="O51" s="81"/>
      <c r="P51" s="81"/>
      <c r="Q51" s="81"/>
      <c r="R51" s="81"/>
      <c r="S51" s="85"/>
      <c r="T51" s="82"/>
      <c r="U51" s="83"/>
    </row>
    <row r="52" spans="2:21" x14ac:dyDescent="0.25">
      <c r="B52" s="78"/>
      <c r="C52" s="79"/>
      <c r="D52" s="80"/>
      <c r="E52" s="80"/>
      <c r="F52" s="80"/>
      <c r="G52" s="80"/>
      <c r="H52" s="80"/>
      <c r="I52" s="80"/>
      <c r="J52" s="81"/>
      <c r="K52" s="81"/>
      <c r="L52" s="81"/>
      <c r="M52" s="81"/>
      <c r="N52" s="81"/>
      <c r="O52" s="81"/>
      <c r="P52" s="81"/>
      <c r="Q52" s="81"/>
      <c r="R52" s="81"/>
      <c r="S52" s="85"/>
      <c r="T52" s="82"/>
      <c r="U52" s="83"/>
    </row>
    <row r="53" spans="2:21" ht="15.75" thickBot="1" x14ac:dyDescent="0.3">
      <c r="B53" s="86"/>
      <c r="C53" s="87"/>
      <c r="D53" s="88"/>
      <c r="E53" s="88"/>
      <c r="F53" s="88"/>
      <c r="G53" s="88"/>
      <c r="H53" s="88"/>
      <c r="I53" s="88"/>
      <c r="J53" s="89"/>
      <c r="K53" s="89"/>
      <c r="L53" s="89"/>
      <c r="M53" s="89"/>
      <c r="N53" s="89"/>
      <c r="O53" s="89"/>
      <c r="P53" s="89"/>
      <c r="Q53" s="89"/>
      <c r="R53" s="89"/>
      <c r="S53" s="90"/>
      <c r="T53" s="91"/>
      <c r="U53" s="92"/>
    </row>
    <row r="54" spans="2:21" ht="24" thickBot="1" x14ac:dyDescent="0.4">
      <c r="B54" s="7" t="s">
        <v>21</v>
      </c>
      <c r="C54" s="8">
        <f>SUM(C4:C53)</f>
        <v>0</v>
      </c>
      <c r="D54" s="8">
        <f t="shared" ref="D54:U54" si="0">SUM(D4:D53)</f>
        <v>0</v>
      </c>
      <c r="E54" s="8">
        <f t="shared" si="0"/>
        <v>0</v>
      </c>
      <c r="F54" s="8">
        <f t="shared" si="0"/>
        <v>0</v>
      </c>
      <c r="G54" s="8">
        <f t="shared" si="0"/>
        <v>0</v>
      </c>
      <c r="H54" s="8">
        <f t="shared" si="0"/>
        <v>0</v>
      </c>
      <c r="I54" s="8">
        <f t="shared" si="0"/>
        <v>0</v>
      </c>
      <c r="J54" s="52">
        <f t="shared" si="0"/>
        <v>0</v>
      </c>
      <c r="K54" s="52">
        <f t="shared" si="0"/>
        <v>0</v>
      </c>
      <c r="L54" s="52">
        <f t="shared" si="0"/>
        <v>0</v>
      </c>
      <c r="M54" s="52">
        <f t="shared" si="0"/>
        <v>0</v>
      </c>
      <c r="N54" s="52">
        <f t="shared" si="0"/>
        <v>0</v>
      </c>
      <c r="O54" s="52">
        <f t="shared" si="0"/>
        <v>0</v>
      </c>
      <c r="P54" s="52">
        <f t="shared" si="0"/>
        <v>0</v>
      </c>
      <c r="Q54" s="52">
        <f t="shared" si="0"/>
        <v>0</v>
      </c>
      <c r="R54" s="52">
        <f t="shared" si="0"/>
        <v>0</v>
      </c>
      <c r="S54" s="52">
        <f t="shared" si="0"/>
        <v>0</v>
      </c>
      <c r="T54" s="8">
        <f t="shared" si="0"/>
        <v>0</v>
      </c>
      <c r="U54" s="53">
        <f t="shared" si="0"/>
        <v>0</v>
      </c>
    </row>
    <row r="55" spans="2:21" s="17" customFormat="1" x14ac:dyDescent="0.25"/>
    <row r="56" spans="2:21" s="17" customFormat="1" x14ac:dyDescent="0.25"/>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AN116"/>
  <sheetViews>
    <sheetView topLeftCell="A63" zoomScale="115" zoomScaleNormal="115" workbookViewId="0">
      <selection activeCell="I92" sqref="I92"/>
    </sheetView>
  </sheetViews>
  <sheetFormatPr defaultRowHeight="15" x14ac:dyDescent="0.25"/>
  <cols>
    <col min="2" max="2" width="49.42578125" customWidth="1"/>
    <col min="3" max="4" width="12.7109375" customWidth="1"/>
    <col min="5" max="5" width="14.7109375" customWidth="1"/>
    <col min="6" max="21" width="12.7109375" customWidth="1"/>
    <col min="22" max="22" width="8" customWidth="1"/>
    <col min="23" max="23" width="17.7109375" customWidth="1"/>
    <col min="24" max="24" width="13" customWidth="1"/>
    <col min="25" max="25" width="16.28515625" customWidth="1"/>
    <col min="26" max="26" width="11.42578125" customWidth="1"/>
    <col min="27" max="27" width="15.140625" customWidth="1"/>
    <col min="28" max="28" width="14.5703125" customWidth="1"/>
    <col min="29" max="29" width="16.5703125" customWidth="1"/>
    <col min="30" max="30" width="15.42578125" customWidth="1"/>
    <col min="31" max="31" width="63" customWidth="1"/>
    <col min="33" max="33" width="18.28515625" customWidth="1"/>
    <col min="34" max="34" width="44" customWidth="1"/>
    <col min="35" max="35" width="20.85546875" customWidth="1"/>
    <col min="36" max="36" width="6.140625" customWidth="1"/>
    <col min="37" max="38" width="12.42578125" customWidth="1"/>
    <col min="39" max="39" width="18.85546875" customWidth="1"/>
    <col min="40" max="40" width="7.5703125" customWidth="1"/>
  </cols>
  <sheetData>
    <row r="1" spans="2:40" ht="15.75" thickBot="1" x14ac:dyDescent="0.3">
      <c r="B1" s="47"/>
      <c r="C1" s="48">
        <f>'Master Sheet'!C2</f>
        <v>0</v>
      </c>
      <c r="D1" s="48">
        <f>'Master Sheet'!D2</f>
        <v>0</v>
      </c>
      <c r="E1" s="48">
        <f>'Master Sheet'!E2</f>
        <v>0</v>
      </c>
      <c r="F1" s="48">
        <f>'Master Sheet'!F2</f>
        <v>0</v>
      </c>
      <c r="G1" s="48">
        <f>'Master Sheet'!G2</f>
        <v>0</v>
      </c>
      <c r="H1" s="48">
        <f>'Master Sheet'!H2</f>
        <v>0</v>
      </c>
      <c r="I1" s="48">
        <f>'Master Sheet'!I2</f>
        <v>0</v>
      </c>
    </row>
    <row r="2" spans="2:40" ht="45" customHeight="1" thickBot="1" x14ac:dyDescent="0.3">
      <c r="B2" s="10" t="str">
        <f>'Master Sheet'!B3</f>
        <v>Opportunity</v>
      </c>
      <c r="C2" s="11" t="s">
        <v>32</v>
      </c>
      <c r="D2" s="11" t="s">
        <v>33</v>
      </c>
      <c r="E2" s="11" t="s">
        <v>34</v>
      </c>
      <c r="F2" s="11" t="s">
        <v>35</v>
      </c>
      <c r="G2" s="11" t="s">
        <v>36</v>
      </c>
      <c r="H2" s="11" t="s">
        <v>37</v>
      </c>
      <c r="I2" s="11" t="s">
        <v>38</v>
      </c>
      <c r="J2" s="11" t="str">
        <f>'Master Sheet'!J3</f>
        <v>Electricity Cost Savings</v>
      </c>
      <c r="K2" s="11" t="str">
        <f>'Master Sheet'!K3</f>
        <v>Natural Gas Cost Savings</v>
      </c>
      <c r="L2" s="11" t="str">
        <f>'Master Sheet'!L3</f>
        <v>Water Cost Savings</v>
      </c>
      <c r="M2" s="11" t="str">
        <f>'Master Sheet'!M3</f>
        <v>Waste Water Cost Savings</v>
      </c>
      <c r="N2" s="11" t="str">
        <f>'Master Sheet'!N3</f>
        <v>Other Fuel Cost Savings</v>
      </c>
      <c r="O2" s="11" t="str">
        <f>'Master Sheet'!O3</f>
        <v>Compressed Air Cost Savings</v>
      </c>
      <c r="P2" s="11" t="str">
        <f>'Master Sheet'!P3</f>
        <v>Steam Cost Savings</v>
      </c>
      <c r="Q2" s="11" t="str">
        <f>'Master Sheet'!Q3</f>
        <v>Other Cost Savings</v>
      </c>
      <c r="R2" s="11" t="str">
        <f>'Master Sheet'!R3</f>
        <v>Total Cost Savings</v>
      </c>
      <c r="S2" s="11" t="str">
        <f>'Master Sheet'!S3</f>
        <v>Implementation Cost</v>
      </c>
      <c r="T2" s="11" t="str">
        <f>'Master Sheet'!T3</f>
        <v>Payback</v>
      </c>
      <c r="U2" s="12" t="str">
        <f>'Master Sheet'!U3</f>
        <v>CO2 Reduction</v>
      </c>
      <c r="W2" s="43" t="s">
        <v>24</v>
      </c>
      <c r="X2" s="44" t="s">
        <v>25</v>
      </c>
      <c r="Y2" s="44" t="s">
        <v>26</v>
      </c>
      <c r="Z2" s="44" t="s">
        <v>27</v>
      </c>
      <c r="AA2" s="44" t="s">
        <v>28</v>
      </c>
      <c r="AB2" s="44" t="s">
        <v>29</v>
      </c>
      <c r="AC2" s="44" t="s">
        <v>30</v>
      </c>
      <c r="AD2" s="44" t="s">
        <v>31</v>
      </c>
      <c r="AE2" s="45"/>
      <c r="AG2" s="42" t="s">
        <v>23</v>
      </c>
      <c r="AH2" s="46"/>
      <c r="AI2" s="23"/>
      <c r="AJ2" s="25"/>
      <c r="AK2" s="26" t="s">
        <v>58</v>
      </c>
      <c r="AL2" s="27" t="s">
        <v>59</v>
      </c>
      <c r="AM2" s="24"/>
    </row>
    <row r="3" spans="2:40" ht="15" customHeight="1" x14ac:dyDescent="0.25">
      <c r="B3" s="13" t="str">
        <f>IF('Master Sheet'!B4&gt;0,'Master Sheet'!B4,"")</f>
        <v/>
      </c>
      <c r="C3" s="58">
        <f>'Master Sheet'!C4</f>
        <v>0</v>
      </c>
      <c r="D3" s="58">
        <f>'Master Sheet'!D4</f>
        <v>0</v>
      </c>
      <c r="E3" s="58">
        <f>'Master Sheet'!E4</f>
        <v>0</v>
      </c>
      <c r="F3" s="58">
        <f>'Master Sheet'!F4</f>
        <v>0</v>
      </c>
      <c r="G3" s="58">
        <f>'Master Sheet'!G4</f>
        <v>0</v>
      </c>
      <c r="H3" s="58">
        <f>'Master Sheet'!H4</f>
        <v>0</v>
      </c>
      <c r="I3" s="58">
        <f>'Master Sheet'!I4</f>
        <v>0</v>
      </c>
      <c r="J3" s="60">
        <f>'Master Sheet'!J4</f>
        <v>0</v>
      </c>
      <c r="K3" s="60">
        <f>'Master Sheet'!K4</f>
        <v>0</v>
      </c>
      <c r="L3" s="60">
        <f>'Master Sheet'!L4</f>
        <v>0</v>
      </c>
      <c r="M3" s="60">
        <f>'Master Sheet'!M4</f>
        <v>0</v>
      </c>
      <c r="N3" s="60">
        <f>'Master Sheet'!N4</f>
        <v>0</v>
      </c>
      <c r="O3" s="60">
        <f>'Master Sheet'!O4</f>
        <v>0</v>
      </c>
      <c r="P3" s="60">
        <f>'Master Sheet'!P4</f>
        <v>0</v>
      </c>
      <c r="Q3" s="60">
        <f>'Master Sheet'!Q4</f>
        <v>0</v>
      </c>
      <c r="R3" s="60">
        <f>'Master Sheet'!R4</f>
        <v>0</v>
      </c>
      <c r="S3" s="60" t="str">
        <f>IF('Master Sheet'!S4&gt;0,'Master Sheet'!S4,"")</f>
        <v/>
      </c>
      <c r="T3" s="9">
        <f>'Master Sheet'!T4</f>
        <v>0</v>
      </c>
      <c r="U3" s="14">
        <f>'Master Sheet'!U4</f>
        <v>0</v>
      </c>
      <c r="W3" s="19">
        <f>COUNTIF(C3:I3,"&gt;0")</f>
        <v>0</v>
      </c>
      <c r="X3" s="20" t="str">
        <f>IF(C3&gt;0,C$2,"")</f>
        <v/>
      </c>
      <c r="Y3" s="20" t="str">
        <f t="shared" ref="Y3:AD3" si="0">IF(D3&gt;0,D$2,"")</f>
        <v/>
      </c>
      <c r="Z3" s="20" t="str">
        <f t="shared" si="0"/>
        <v/>
      </c>
      <c r="AA3" s="20" t="str">
        <f t="shared" si="0"/>
        <v/>
      </c>
      <c r="AB3" s="20" t="str">
        <f t="shared" si="0"/>
        <v/>
      </c>
      <c r="AC3" s="20" t="str">
        <f t="shared" si="0"/>
        <v/>
      </c>
      <c r="AD3" s="20" t="str">
        <f t="shared" si="0"/>
        <v/>
      </c>
      <c r="AE3" s="21" t="str">
        <f>IF(W3=1,X3&amp;Y3&amp;Z3&amp;AA3&amp;AB3&amp;AC3&amp;AD3,IF(LEN(X3)=0,"",X3) &amp; IF(LEN(Y3)=0,"",IF(LEN(X3)=0,Y3," / " &amp; Y3)) &amp; IF(LEN(Z3)=0,""," / " &amp; Z3) &amp; IF(LEN(AA3)=0,""," / " &amp; AA3) &amp; IF(LEN(AB3)=0,""," / " &amp; AB3) &amp; IF(LEN(AC3)=0,""," / " &amp; AC3) &amp; IF(LEN(AD3)=0,""," / " &amp; AD3))</f>
        <v/>
      </c>
      <c r="AG3" s="40" t="str">
        <f>IFERROR(MATCH(S3,$AK$3:$AK$13,1),"")</f>
        <v/>
      </c>
      <c r="AH3" s="21" t="str">
        <f>CONCATENATE(IF(C3&gt;0,CONCATENATE($C$2," - ",C3,$C$1,"  "),""),IF(D3&gt;0,CONCATENATE($D$2," - ",D3,$D$1,"  "),""),IF(E3&gt;0,CONCATENATE($E$2," - ",E3,$E$1,"  "),""),IF(F3&gt;0,CONCATENATE($F$2," - ",F3,$F$1,"  "),""),IF(G3&gt;0,CONCATENATE($G$2," - ",G3,$G$1,"  "),""),IF(H3&gt;0,CONCATENATE($H$2," - ",H3,$H$1,"  "),""),IF(I3&gt;0,CONCATENATE($I$2," - ",I3,$I$1),""))</f>
        <v/>
      </c>
      <c r="AJ3" s="32">
        <v>0</v>
      </c>
      <c r="AK3" s="33">
        <v>0</v>
      </c>
      <c r="AL3" s="34">
        <f>AK3+$AN$9</f>
        <v>0</v>
      </c>
      <c r="AM3" s="38" t="s">
        <v>54</v>
      </c>
      <c r="AN3" s="39">
        <f>MAX(S3:S52)</f>
        <v>0</v>
      </c>
    </row>
    <row r="4" spans="2:40" ht="15" customHeight="1" x14ac:dyDescent="0.25">
      <c r="B4" s="13" t="str">
        <f>IF('Master Sheet'!B5&gt;0,'Master Sheet'!B5,"")</f>
        <v/>
      </c>
      <c r="C4" s="58">
        <f>'Master Sheet'!C5</f>
        <v>0</v>
      </c>
      <c r="D4" s="58">
        <f>'Master Sheet'!D5</f>
        <v>0</v>
      </c>
      <c r="E4" s="58">
        <f>'Master Sheet'!E5</f>
        <v>0</v>
      </c>
      <c r="F4" s="58">
        <f>'Master Sheet'!F5</f>
        <v>0</v>
      </c>
      <c r="G4" s="58">
        <f>'Master Sheet'!G5</f>
        <v>0</v>
      </c>
      <c r="H4" s="58">
        <f>'Master Sheet'!H5</f>
        <v>0</v>
      </c>
      <c r="I4" s="58">
        <f>'Master Sheet'!I5</f>
        <v>0</v>
      </c>
      <c r="J4" s="60">
        <f>'Master Sheet'!J5</f>
        <v>0</v>
      </c>
      <c r="K4" s="60">
        <f>'Master Sheet'!K5</f>
        <v>0</v>
      </c>
      <c r="L4" s="60">
        <f>'Master Sheet'!L5</f>
        <v>0</v>
      </c>
      <c r="M4" s="60">
        <f>'Master Sheet'!M5</f>
        <v>0</v>
      </c>
      <c r="N4" s="60">
        <f>'Master Sheet'!N5</f>
        <v>0</v>
      </c>
      <c r="O4" s="60">
        <f>'Master Sheet'!O5</f>
        <v>0</v>
      </c>
      <c r="P4" s="60">
        <f>'Master Sheet'!P5</f>
        <v>0</v>
      </c>
      <c r="Q4" s="60">
        <f>'Master Sheet'!Q5</f>
        <v>0</v>
      </c>
      <c r="R4" s="60">
        <f>'Master Sheet'!R5</f>
        <v>0</v>
      </c>
      <c r="S4" s="60" t="str">
        <f>IF('Master Sheet'!S5&gt;0,'Master Sheet'!S5,"")</f>
        <v/>
      </c>
      <c r="T4" s="9">
        <f>'Master Sheet'!T5</f>
        <v>0</v>
      </c>
      <c r="U4" s="14">
        <f>'Master Sheet'!U5</f>
        <v>0</v>
      </c>
      <c r="W4" s="19">
        <f t="shared" ref="W4:W52" si="1">COUNTIF(C4:I4,"&gt;0")</f>
        <v>0</v>
      </c>
      <c r="X4" s="20" t="str">
        <f t="shared" ref="X4:X52" si="2">IF(C4&gt;0,C$2,"")</f>
        <v/>
      </c>
      <c r="Y4" s="20" t="str">
        <f t="shared" ref="Y4:Y52" si="3">IF(D4&gt;0,D$2,"")</f>
        <v/>
      </c>
      <c r="Z4" s="20" t="str">
        <f t="shared" ref="Z4:Z52" si="4">IF(E4&gt;0,E$2,"")</f>
        <v/>
      </c>
      <c r="AA4" s="20" t="str">
        <f t="shared" ref="AA4:AA52" si="5">IF(F4&gt;0,F$2,"")</f>
        <v/>
      </c>
      <c r="AB4" s="20" t="str">
        <f t="shared" ref="AB4:AB52" si="6">IF(G4&gt;0,G$2,"")</f>
        <v/>
      </c>
      <c r="AC4" s="20" t="str">
        <f t="shared" ref="AC4:AC52" si="7">IF(H4&gt;0,H$2,"")</f>
        <v/>
      </c>
      <c r="AD4" s="20" t="str">
        <f t="shared" ref="AD4:AD52" si="8">IF(I4&gt;0,I$2,"")</f>
        <v/>
      </c>
      <c r="AE4" s="21" t="str">
        <f t="shared" ref="AE4:AE52" si="9">IF(W4=1,X4&amp;Y4&amp;Z4&amp;AA4&amp;AB4&amp;AC4&amp;AD4,IF(LEN(X4)=0,"",X4) &amp; IF(LEN(Y4)=0,"",IF(LEN(X4)=0,Y4," / " &amp; Y4)) &amp; IF(LEN(Z4)=0,""," / " &amp; Z4) &amp; IF(LEN(AA4)=0,""," / " &amp; AA4) &amp; IF(LEN(AB4)=0,""," / " &amp; AB4) &amp; IF(LEN(AC4)=0,""," / " &amp; AC4) &amp; IF(LEN(AD4)=0,""," / " &amp; AD4))</f>
        <v/>
      </c>
      <c r="AG4" s="40" t="str">
        <f t="shared" ref="AG4:AG52" si="10">IFERROR(MATCH(S4,$AK$3:$AK$13,1),"")</f>
        <v/>
      </c>
      <c r="AH4" s="21" t="str">
        <f t="shared" ref="AH4:AH52" si="11">CONCATENATE(IF(C4&gt;0,CONCATENATE($C$2," - ",C4,$C$1,"  "),""),IF(D4&gt;0,CONCATENATE($D$2," - ",D4,$D$1,"  "),""),IF(E4&gt;0,CONCATENATE($E$2," - ",E4,$E$1,"  "),""),IF(F4&gt;0,CONCATENATE($F$2," - ",F4,$F$1,"  "),""),IF(G4&gt;0,CONCATENATE($G$2," - ",G4,$G$1,"  "),""),IF(H4&gt;0,CONCATENATE($H$2," - ",H4,$H$1,"  "),""),IF(I4&gt;0,CONCATENATE($I$2," - ",I4,$I$1),""))</f>
        <v/>
      </c>
      <c r="AJ4" s="32">
        <v>1</v>
      </c>
      <c r="AK4" s="33">
        <f>AL3+$AN$9</f>
        <v>0</v>
      </c>
      <c r="AL4" s="34">
        <f t="shared" ref="AL4:AL12" si="12">AK4+$AN$9</f>
        <v>0</v>
      </c>
      <c r="AM4" s="28" t="s">
        <v>56</v>
      </c>
      <c r="AN4" s="29">
        <f>MIN(S3:S52)</f>
        <v>0</v>
      </c>
    </row>
    <row r="5" spans="2:40" ht="15" customHeight="1" x14ac:dyDescent="0.25">
      <c r="B5" s="13" t="str">
        <f>IF('Master Sheet'!B6&gt;0,'Master Sheet'!B6,"")</f>
        <v/>
      </c>
      <c r="C5" s="58">
        <f>'Master Sheet'!C6</f>
        <v>0</v>
      </c>
      <c r="D5" s="58">
        <f>'Master Sheet'!D6</f>
        <v>0</v>
      </c>
      <c r="E5" s="58">
        <f>'Master Sheet'!E6</f>
        <v>0</v>
      </c>
      <c r="F5" s="58">
        <f>'Master Sheet'!F6</f>
        <v>0</v>
      </c>
      <c r="G5" s="58">
        <f>'Master Sheet'!G6</f>
        <v>0</v>
      </c>
      <c r="H5" s="58">
        <f>'Master Sheet'!H6</f>
        <v>0</v>
      </c>
      <c r="I5" s="58">
        <f>'Master Sheet'!I6</f>
        <v>0</v>
      </c>
      <c r="J5" s="60">
        <f>'Master Sheet'!J6</f>
        <v>0</v>
      </c>
      <c r="K5" s="60">
        <f>'Master Sheet'!K6</f>
        <v>0</v>
      </c>
      <c r="L5" s="60">
        <f>'Master Sheet'!L6</f>
        <v>0</v>
      </c>
      <c r="M5" s="60">
        <f>'Master Sheet'!M6</f>
        <v>0</v>
      </c>
      <c r="N5" s="60">
        <f>'Master Sheet'!N6</f>
        <v>0</v>
      </c>
      <c r="O5" s="60">
        <f>'Master Sheet'!O6</f>
        <v>0</v>
      </c>
      <c r="P5" s="60">
        <f>'Master Sheet'!P6</f>
        <v>0</v>
      </c>
      <c r="Q5" s="60">
        <f>'Master Sheet'!Q6</f>
        <v>0</v>
      </c>
      <c r="R5" s="60">
        <f>'Master Sheet'!R6</f>
        <v>0</v>
      </c>
      <c r="S5" s="60" t="str">
        <f>IF('Master Sheet'!S6&gt;0,'Master Sheet'!S6,"")</f>
        <v/>
      </c>
      <c r="T5" s="9">
        <f>'Master Sheet'!T6</f>
        <v>0</v>
      </c>
      <c r="U5" s="14">
        <f>'Master Sheet'!U6</f>
        <v>0</v>
      </c>
      <c r="W5" s="19">
        <f t="shared" si="1"/>
        <v>0</v>
      </c>
      <c r="X5" s="20" t="str">
        <f t="shared" si="2"/>
        <v/>
      </c>
      <c r="Y5" s="20" t="str">
        <f t="shared" si="3"/>
        <v/>
      </c>
      <c r="Z5" s="20" t="str">
        <f t="shared" si="4"/>
        <v/>
      </c>
      <c r="AA5" s="20" t="str">
        <f t="shared" si="5"/>
        <v/>
      </c>
      <c r="AB5" s="20" t="str">
        <f t="shared" si="6"/>
        <v/>
      </c>
      <c r="AC5" s="20" t="str">
        <f t="shared" si="7"/>
        <v/>
      </c>
      <c r="AD5" s="20" t="str">
        <f t="shared" si="8"/>
        <v/>
      </c>
      <c r="AE5" s="21" t="str">
        <f t="shared" si="9"/>
        <v/>
      </c>
      <c r="AG5" s="40" t="str">
        <f t="shared" si="10"/>
        <v/>
      </c>
      <c r="AH5" s="21" t="str">
        <f t="shared" si="11"/>
        <v/>
      </c>
      <c r="AJ5" s="32">
        <v>2</v>
      </c>
      <c r="AK5" s="33">
        <f t="shared" ref="AK5:AK12" si="13">AL4+$AN$9</f>
        <v>0</v>
      </c>
      <c r="AL5" s="34">
        <f t="shared" si="12"/>
        <v>0</v>
      </c>
      <c r="AM5" s="28" t="s">
        <v>55</v>
      </c>
      <c r="AN5" s="29" t="e">
        <f>AVERAGE(S3:S53)</f>
        <v>#DIV/0!</v>
      </c>
    </row>
    <row r="6" spans="2:40" ht="15.75" thickBot="1" x14ac:dyDescent="0.3">
      <c r="B6" s="13" t="str">
        <f>IF('Master Sheet'!B7&gt;0,'Master Sheet'!B7,"")</f>
        <v/>
      </c>
      <c r="C6" s="58">
        <f>'Master Sheet'!C7</f>
        <v>0</v>
      </c>
      <c r="D6" s="58">
        <f>'Master Sheet'!D7</f>
        <v>0</v>
      </c>
      <c r="E6" s="58">
        <f>'Master Sheet'!E7</f>
        <v>0</v>
      </c>
      <c r="F6" s="58">
        <f>'Master Sheet'!F7</f>
        <v>0</v>
      </c>
      <c r="G6" s="58">
        <f>'Master Sheet'!G7</f>
        <v>0</v>
      </c>
      <c r="H6" s="58">
        <f>'Master Sheet'!H7</f>
        <v>0</v>
      </c>
      <c r="I6" s="58">
        <f>'Master Sheet'!I7</f>
        <v>0</v>
      </c>
      <c r="J6" s="60">
        <f>'Master Sheet'!J7</f>
        <v>0</v>
      </c>
      <c r="K6" s="60">
        <f>'Master Sheet'!K7</f>
        <v>0</v>
      </c>
      <c r="L6" s="60">
        <f>'Master Sheet'!L7</f>
        <v>0</v>
      </c>
      <c r="M6" s="60">
        <f>'Master Sheet'!M7</f>
        <v>0</v>
      </c>
      <c r="N6" s="60">
        <f>'Master Sheet'!N7</f>
        <v>0</v>
      </c>
      <c r="O6" s="60">
        <f>'Master Sheet'!O7</f>
        <v>0</v>
      </c>
      <c r="P6" s="60">
        <f>'Master Sheet'!P7</f>
        <v>0</v>
      </c>
      <c r="Q6" s="60">
        <f>'Master Sheet'!Q7</f>
        <v>0</v>
      </c>
      <c r="R6" s="60">
        <f>'Master Sheet'!R7</f>
        <v>0</v>
      </c>
      <c r="S6" s="60" t="str">
        <f>IF('Master Sheet'!S7&gt;0,'Master Sheet'!S7,"")</f>
        <v/>
      </c>
      <c r="T6" s="9">
        <f>'Master Sheet'!T7</f>
        <v>0</v>
      </c>
      <c r="U6" s="14">
        <f>'Master Sheet'!U7</f>
        <v>0</v>
      </c>
      <c r="W6" s="19">
        <f t="shared" si="1"/>
        <v>0</v>
      </c>
      <c r="X6" s="20" t="str">
        <f t="shared" si="2"/>
        <v/>
      </c>
      <c r="Y6" s="20" t="str">
        <f t="shared" si="3"/>
        <v/>
      </c>
      <c r="Z6" s="20" t="str">
        <f t="shared" si="4"/>
        <v/>
      </c>
      <c r="AA6" s="20" t="str">
        <f t="shared" si="5"/>
        <v/>
      </c>
      <c r="AB6" s="20" t="str">
        <f t="shared" si="6"/>
        <v/>
      </c>
      <c r="AC6" s="20" t="str">
        <f t="shared" si="7"/>
        <v/>
      </c>
      <c r="AD6" s="20" t="str">
        <f t="shared" si="8"/>
        <v/>
      </c>
      <c r="AE6" s="21" t="str">
        <f t="shared" si="9"/>
        <v/>
      </c>
      <c r="AG6" s="40" t="str">
        <f t="shared" si="10"/>
        <v/>
      </c>
      <c r="AH6" s="21" t="str">
        <f t="shared" si="11"/>
        <v/>
      </c>
      <c r="AJ6" s="32">
        <v>3</v>
      </c>
      <c r="AK6" s="33">
        <f t="shared" si="13"/>
        <v>0</v>
      </c>
      <c r="AL6" s="34">
        <f t="shared" si="12"/>
        <v>0</v>
      </c>
      <c r="AM6" s="30" t="s">
        <v>57</v>
      </c>
      <c r="AN6" s="31" t="e">
        <f>STDEV(S3:S53)</f>
        <v>#DIV/0!</v>
      </c>
    </row>
    <row r="7" spans="2:40" x14ac:dyDescent="0.25">
      <c r="B7" s="13" t="str">
        <f>IF('Master Sheet'!B8&gt;0,'Master Sheet'!B8,"")</f>
        <v/>
      </c>
      <c r="C7" s="58">
        <f>'Master Sheet'!C8</f>
        <v>0</v>
      </c>
      <c r="D7" s="58">
        <f>'Master Sheet'!D8</f>
        <v>0</v>
      </c>
      <c r="E7" s="58">
        <f>'Master Sheet'!E8</f>
        <v>0</v>
      </c>
      <c r="F7" s="58">
        <f>'Master Sheet'!F8</f>
        <v>0</v>
      </c>
      <c r="G7" s="58">
        <f>'Master Sheet'!G8</f>
        <v>0</v>
      </c>
      <c r="H7" s="58">
        <f>'Master Sheet'!H8</f>
        <v>0</v>
      </c>
      <c r="I7" s="58">
        <f>'Master Sheet'!I8</f>
        <v>0</v>
      </c>
      <c r="J7" s="60">
        <f>'Master Sheet'!J8</f>
        <v>0</v>
      </c>
      <c r="K7" s="60">
        <f>'Master Sheet'!K8</f>
        <v>0</v>
      </c>
      <c r="L7" s="60">
        <f>'Master Sheet'!L8</f>
        <v>0</v>
      </c>
      <c r="M7" s="60">
        <f>'Master Sheet'!M8</f>
        <v>0</v>
      </c>
      <c r="N7" s="60">
        <f>'Master Sheet'!N8</f>
        <v>0</v>
      </c>
      <c r="O7" s="60">
        <f>'Master Sheet'!O8</f>
        <v>0</v>
      </c>
      <c r="P7" s="60">
        <f>'Master Sheet'!P8</f>
        <v>0</v>
      </c>
      <c r="Q7" s="60">
        <f>'Master Sheet'!Q8</f>
        <v>0</v>
      </c>
      <c r="R7" s="60">
        <f>'Master Sheet'!R8</f>
        <v>0</v>
      </c>
      <c r="S7" s="60" t="str">
        <f>IF('Master Sheet'!S8&gt;0,'Master Sheet'!S8,"")</f>
        <v/>
      </c>
      <c r="T7" s="9">
        <f>'Master Sheet'!T8</f>
        <v>0</v>
      </c>
      <c r="U7" s="14">
        <f>'Master Sheet'!U8</f>
        <v>0</v>
      </c>
      <c r="W7" s="19">
        <f t="shared" si="1"/>
        <v>0</v>
      </c>
      <c r="X7" s="20" t="str">
        <f t="shared" si="2"/>
        <v/>
      </c>
      <c r="Y7" s="20" t="str">
        <f t="shared" si="3"/>
        <v/>
      </c>
      <c r="Z7" s="20" t="str">
        <f t="shared" si="4"/>
        <v/>
      </c>
      <c r="AA7" s="20" t="str">
        <f t="shared" si="5"/>
        <v/>
      </c>
      <c r="AB7" s="20" t="str">
        <f t="shared" si="6"/>
        <v/>
      </c>
      <c r="AC7" s="20" t="str">
        <f t="shared" si="7"/>
        <v/>
      </c>
      <c r="AD7" s="20" t="str">
        <f t="shared" si="8"/>
        <v/>
      </c>
      <c r="AE7" s="21" t="str">
        <f t="shared" si="9"/>
        <v/>
      </c>
      <c r="AG7" s="40" t="str">
        <f t="shared" si="10"/>
        <v/>
      </c>
      <c r="AH7" s="21" t="str">
        <f t="shared" si="11"/>
        <v/>
      </c>
      <c r="AJ7" s="32">
        <v>4</v>
      </c>
      <c r="AK7" s="33">
        <f t="shared" si="13"/>
        <v>0</v>
      </c>
      <c r="AL7" s="34">
        <f t="shared" si="12"/>
        <v>0</v>
      </c>
    </row>
    <row r="8" spans="2:40" x14ac:dyDescent="0.25">
      <c r="B8" s="13" t="str">
        <f>IF('Master Sheet'!B9&gt;0,'Master Sheet'!B9,"")</f>
        <v/>
      </c>
      <c r="C8" s="58">
        <f>'Master Sheet'!C9</f>
        <v>0</v>
      </c>
      <c r="D8" s="58">
        <f>'Master Sheet'!D9</f>
        <v>0</v>
      </c>
      <c r="E8" s="58">
        <f>'Master Sheet'!E9</f>
        <v>0</v>
      </c>
      <c r="F8" s="58">
        <f>'Master Sheet'!F9</f>
        <v>0</v>
      </c>
      <c r="G8" s="58">
        <f>'Master Sheet'!G9</f>
        <v>0</v>
      </c>
      <c r="H8" s="58">
        <f>'Master Sheet'!H9</f>
        <v>0</v>
      </c>
      <c r="I8" s="58">
        <f>'Master Sheet'!I9</f>
        <v>0</v>
      </c>
      <c r="J8" s="60">
        <f>'Master Sheet'!J9</f>
        <v>0</v>
      </c>
      <c r="K8" s="60">
        <f>'Master Sheet'!K9</f>
        <v>0</v>
      </c>
      <c r="L8" s="60">
        <f>'Master Sheet'!L9</f>
        <v>0</v>
      </c>
      <c r="M8" s="60">
        <f>'Master Sheet'!M9</f>
        <v>0</v>
      </c>
      <c r="N8" s="60">
        <f>'Master Sheet'!N9</f>
        <v>0</v>
      </c>
      <c r="O8" s="60">
        <f>'Master Sheet'!O9</f>
        <v>0</v>
      </c>
      <c r="P8" s="60">
        <f>'Master Sheet'!P9</f>
        <v>0</v>
      </c>
      <c r="Q8" s="60">
        <f>'Master Sheet'!Q9</f>
        <v>0</v>
      </c>
      <c r="R8" s="60">
        <f>'Master Sheet'!R9</f>
        <v>0</v>
      </c>
      <c r="S8" s="60" t="str">
        <f>IF('Master Sheet'!S9&gt;0,'Master Sheet'!S9,"")</f>
        <v/>
      </c>
      <c r="T8" s="9">
        <f>'Master Sheet'!T9</f>
        <v>0</v>
      </c>
      <c r="U8" s="14">
        <f>'Master Sheet'!U9</f>
        <v>0</v>
      </c>
      <c r="W8" s="19">
        <f t="shared" si="1"/>
        <v>0</v>
      </c>
      <c r="X8" s="20" t="str">
        <f t="shared" si="2"/>
        <v/>
      </c>
      <c r="Y8" s="20" t="str">
        <f t="shared" si="3"/>
        <v/>
      </c>
      <c r="Z8" s="20" t="str">
        <f t="shared" si="4"/>
        <v/>
      </c>
      <c r="AA8" s="20" t="str">
        <f t="shared" si="5"/>
        <v/>
      </c>
      <c r="AB8" s="20" t="str">
        <f t="shared" si="6"/>
        <v/>
      </c>
      <c r="AC8" s="20" t="str">
        <f t="shared" si="7"/>
        <v/>
      </c>
      <c r="AD8" s="20" t="str">
        <f t="shared" si="8"/>
        <v/>
      </c>
      <c r="AE8" s="21" t="str">
        <f t="shared" si="9"/>
        <v/>
      </c>
      <c r="AG8" s="40" t="str">
        <f t="shared" si="10"/>
        <v/>
      </c>
      <c r="AH8" s="21" t="str">
        <f t="shared" si="11"/>
        <v/>
      </c>
      <c r="AJ8" s="32">
        <v>5</v>
      </c>
      <c r="AK8" s="33">
        <f t="shared" si="13"/>
        <v>0</v>
      </c>
      <c r="AL8" s="34">
        <f t="shared" si="12"/>
        <v>0</v>
      </c>
      <c r="AN8">
        <f>(AN3/2)</f>
        <v>0</v>
      </c>
    </row>
    <row r="9" spans="2:40" x14ac:dyDescent="0.25">
      <c r="B9" s="13" t="str">
        <f>IF('Master Sheet'!B10&gt;0,'Master Sheet'!B10,"")</f>
        <v/>
      </c>
      <c r="C9" s="58">
        <f>'Master Sheet'!C10</f>
        <v>0</v>
      </c>
      <c r="D9" s="58">
        <f>'Master Sheet'!D10</f>
        <v>0</v>
      </c>
      <c r="E9" s="58">
        <f>'Master Sheet'!E10</f>
        <v>0</v>
      </c>
      <c r="F9" s="58">
        <f>'Master Sheet'!F10</f>
        <v>0</v>
      </c>
      <c r="G9" s="58">
        <f>'Master Sheet'!G10</f>
        <v>0</v>
      </c>
      <c r="H9" s="58">
        <f>'Master Sheet'!H10</f>
        <v>0</v>
      </c>
      <c r="I9" s="58">
        <f>'Master Sheet'!I10</f>
        <v>0</v>
      </c>
      <c r="J9" s="60">
        <f>'Master Sheet'!J10</f>
        <v>0</v>
      </c>
      <c r="K9" s="60">
        <f>'Master Sheet'!K10</f>
        <v>0</v>
      </c>
      <c r="L9" s="60">
        <f>'Master Sheet'!L10</f>
        <v>0</v>
      </c>
      <c r="M9" s="60">
        <f>'Master Sheet'!M10</f>
        <v>0</v>
      </c>
      <c r="N9" s="60">
        <f>'Master Sheet'!N10</f>
        <v>0</v>
      </c>
      <c r="O9" s="60">
        <f>'Master Sheet'!O10</f>
        <v>0</v>
      </c>
      <c r="P9" s="60">
        <f>'Master Sheet'!P10</f>
        <v>0</v>
      </c>
      <c r="Q9" s="60">
        <f>'Master Sheet'!Q10</f>
        <v>0</v>
      </c>
      <c r="R9" s="60">
        <f>'Master Sheet'!R10</f>
        <v>0</v>
      </c>
      <c r="S9" s="60" t="str">
        <f>IF('Master Sheet'!S10&gt;0,'Master Sheet'!S10,"")</f>
        <v/>
      </c>
      <c r="T9" s="9">
        <f>'Master Sheet'!T10</f>
        <v>0</v>
      </c>
      <c r="U9" s="14">
        <f>'Master Sheet'!U10</f>
        <v>0</v>
      </c>
      <c r="W9" s="19">
        <f t="shared" si="1"/>
        <v>0</v>
      </c>
      <c r="X9" s="20" t="str">
        <f t="shared" si="2"/>
        <v/>
      </c>
      <c r="Y9" s="20" t="str">
        <f t="shared" si="3"/>
        <v/>
      </c>
      <c r="Z9" s="20" t="str">
        <f t="shared" si="4"/>
        <v/>
      </c>
      <c r="AA9" s="20" t="str">
        <f t="shared" si="5"/>
        <v/>
      </c>
      <c r="AB9" s="20" t="str">
        <f t="shared" si="6"/>
        <v/>
      </c>
      <c r="AC9" s="20" t="str">
        <f t="shared" si="7"/>
        <v/>
      </c>
      <c r="AD9" s="20" t="str">
        <f t="shared" si="8"/>
        <v/>
      </c>
      <c r="AE9" s="21" t="str">
        <f t="shared" si="9"/>
        <v/>
      </c>
      <c r="AG9" s="40" t="str">
        <f t="shared" si="10"/>
        <v/>
      </c>
      <c r="AH9" s="21" t="str">
        <f t="shared" si="11"/>
        <v/>
      </c>
      <c r="AJ9" s="32">
        <v>6</v>
      </c>
      <c r="AK9" s="33">
        <f t="shared" si="13"/>
        <v>0</v>
      </c>
      <c r="AL9" s="34">
        <f t="shared" si="12"/>
        <v>0</v>
      </c>
      <c r="AN9">
        <f>AN8/10</f>
        <v>0</v>
      </c>
    </row>
    <row r="10" spans="2:40" x14ac:dyDescent="0.25">
      <c r="B10" s="13" t="str">
        <f>IF('Master Sheet'!B11&gt;0,'Master Sheet'!B11,"")</f>
        <v/>
      </c>
      <c r="C10" s="58">
        <f>'Master Sheet'!C11</f>
        <v>0</v>
      </c>
      <c r="D10" s="58">
        <f>'Master Sheet'!D11</f>
        <v>0</v>
      </c>
      <c r="E10" s="58">
        <f>'Master Sheet'!E11</f>
        <v>0</v>
      </c>
      <c r="F10" s="58">
        <f>'Master Sheet'!F11</f>
        <v>0</v>
      </c>
      <c r="G10" s="58">
        <f>'Master Sheet'!G11</f>
        <v>0</v>
      </c>
      <c r="H10" s="58">
        <f>'Master Sheet'!H11</f>
        <v>0</v>
      </c>
      <c r="I10" s="58">
        <f>'Master Sheet'!I11</f>
        <v>0</v>
      </c>
      <c r="J10" s="60">
        <f>'Master Sheet'!J11</f>
        <v>0</v>
      </c>
      <c r="K10" s="60">
        <f>'Master Sheet'!K11</f>
        <v>0</v>
      </c>
      <c r="L10" s="60">
        <f>'Master Sheet'!L11</f>
        <v>0</v>
      </c>
      <c r="M10" s="60">
        <f>'Master Sheet'!M11</f>
        <v>0</v>
      </c>
      <c r="N10" s="60">
        <f>'Master Sheet'!N11</f>
        <v>0</v>
      </c>
      <c r="O10" s="60">
        <f>'Master Sheet'!O11</f>
        <v>0</v>
      </c>
      <c r="P10" s="60">
        <f>'Master Sheet'!P11</f>
        <v>0</v>
      </c>
      <c r="Q10" s="60">
        <f>'Master Sheet'!Q11</f>
        <v>0</v>
      </c>
      <c r="R10" s="60">
        <f>'Master Sheet'!R11</f>
        <v>0</v>
      </c>
      <c r="S10" s="60" t="str">
        <f>IF('Master Sheet'!S11&gt;0,'Master Sheet'!S11,"")</f>
        <v/>
      </c>
      <c r="T10" s="9">
        <f>'Master Sheet'!T11</f>
        <v>0</v>
      </c>
      <c r="U10" s="14">
        <f>'Master Sheet'!U11</f>
        <v>0</v>
      </c>
      <c r="W10" s="19">
        <f t="shared" si="1"/>
        <v>0</v>
      </c>
      <c r="X10" s="20" t="str">
        <f t="shared" si="2"/>
        <v/>
      </c>
      <c r="Y10" s="20" t="str">
        <f t="shared" si="3"/>
        <v/>
      </c>
      <c r="Z10" s="20" t="str">
        <f t="shared" si="4"/>
        <v/>
      </c>
      <c r="AA10" s="20" t="str">
        <f t="shared" si="5"/>
        <v/>
      </c>
      <c r="AB10" s="20" t="str">
        <f t="shared" si="6"/>
        <v/>
      </c>
      <c r="AC10" s="20" t="str">
        <f t="shared" si="7"/>
        <v/>
      </c>
      <c r="AD10" s="20" t="str">
        <f t="shared" si="8"/>
        <v/>
      </c>
      <c r="AE10" s="21" t="str">
        <f t="shared" si="9"/>
        <v/>
      </c>
      <c r="AG10" s="40" t="str">
        <f t="shared" si="10"/>
        <v/>
      </c>
      <c r="AH10" s="21" t="str">
        <f t="shared" si="11"/>
        <v/>
      </c>
      <c r="AJ10" s="32">
        <v>7</v>
      </c>
      <c r="AK10" s="33">
        <f t="shared" si="13"/>
        <v>0</v>
      </c>
      <c r="AL10" s="34">
        <f t="shared" si="12"/>
        <v>0</v>
      </c>
    </row>
    <row r="11" spans="2:40" x14ac:dyDescent="0.25">
      <c r="B11" s="13" t="str">
        <f>IF('Master Sheet'!B12&gt;0,'Master Sheet'!B12,"")</f>
        <v/>
      </c>
      <c r="C11" s="58">
        <f>'Master Sheet'!C12</f>
        <v>0</v>
      </c>
      <c r="D11" s="58">
        <f>'Master Sheet'!D12</f>
        <v>0</v>
      </c>
      <c r="E11" s="58">
        <f>'Master Sheet'!E12</f>
        <v>0</v>
      </c>
      <c r="F11" s="58">
        <f>'Master Sheet'!F12</f>
        <v>0</v>
      </c>
      <c r="G11" s="58">
        <f>'Master Sheet'!G12</f>
        <v>0</v>
      </c>
      <c r="H11" s="58">
        <f>'Master Sheet'!H12</f>
        <v>0</v>
      </c>
      <c r="I11" s="58">
        <f>'Master Sheet'!I12</f>
        <v>0</v>
      </c>
      <c r="J11" s="60">
        <f>'Master Sheet'!J12</f>
        <v>0</v>
      </c>
      <c r="K11" s="60">
        <f>'Master Sheet'!K12</f>
        <v>0</v>
      </c>
      <c r="L11" s="60">
        <f>'Master Sheet'!L12</f>
        <v>0</v>
      </c>
      <c r="M11" s="60">
        <f>'Master Sheet'!M12</f>
        <v>0</v>
      </c>
      <c r="N11" s="60">
        <f>'Master Sheet'!N12</f>
        <v>0</v>
      </c>
      <c r="O11" s="60">
        <f>'Master Sheet'!O12</f>
        <v>0</v>
      </c>
      <c r="P11" s="60">
        <f>'Master Sheet'!P12</f>
        <v>0</v>
      </c>
      <c r="Q11" s="60">
        <f>'Master Sheet'!Q12</f>
        <v>0</v>
      </c>
      <c r="R11" s="60">
        <f>'Master Sheet'!R12</f>
        <v>0</v>
      </c>
      <c r="S11" s="60" t="str">
        <f>IF('Master Sheet'!S12&gt;0,'Master Sheet'!S12,"")</f>
        <v/>
      </c>
      <c r="T11" s="9">
        <f>'Master Sheet'!T12</f>
        <v>0</v>
      </c>
      <c r="U11" s="14">
        <f>'Master Sheet'!U12</f>
        <v>0</v>
      </c>
      <c r="W11" s="19">
        <f t="shared" si="1"/>
        <v>0</v>
      </c>
      <c r="X11" s="20" t="str">
        <f t="shared" si="2"/>
        <v/>
      </c>
      <c r="Y11" s="20" t="str">
        <f t="shared" si="3"/>
        <v/>
      </c>
      <c r="Z11" s="20" t="str">
        <f t="shared" si="4"/>
        <v/>
      </c>
      <c r="AA11" s="20" t="str">
        <f t="shared" si="5"/>
        <v/>
      </c>
      <c r="AB11" s="20" t="str">
        <f t="shared" si="6"/>
        <v/>
      </c>
      <c r="AC11" s="20" t="str">
        <f t="shared" si="7"/>
        <v/>
      </c>
      <c r="AD11" s="20" t="str">
        <f t="shared" si="8"/>
        <v/>
      </c>
      <c r="AE11" s="21" t="str">
        <f t="shared" si="9"/>
        <v/>
      </c>
      <c r="AG11" s="40" t="str">
        <f t="shared" si="10"/>
        <v/>
      </c>
      <c r="AH11" s="21" t="str">
        <f t="shared" si="11"/>
        <v/>
      </c>
      <c r="AJ11" s="32">
        <v>8</v>
      </c>
      <c r="AK11" s="33">
        <f t="shared" si="13"/>
        <v>0</v>
      </c>
      <c r="AL11" s="34">
        <f t="shared" si="12"/>
        <v>0</v>
      </c>
    </row>
    <row r="12" spans="2:40" x14ac:dyDescent="0.25">
      <c r="B12" s="13" t="str">
        <f>IF('Master Sheet'!B13&gt;0,'Master Sheet'!B13,"")</f>
        <v/>
      </c>
      <c r="C12" s="58">
        <f>'Master Sheet'!C13</f>
        <v>0</v>
      </c>
      <c r="D12" s="58">
        <f>'Master Sheet'!D13</f>
        <v>0</v>
      </c>
      <c r="E12" s="58">
        <f>'Master Sheet'!E13</f>
        <v>0</v>
      </c>
      <c r="F12" s="58">
        <f>'Master Sheet'!F13</f>
        <v>0</v>
      </c>
      <c r="G12" s="58">
        <f>'Master Sheet'!G13</f>
        <v>0</v>
      </c>
      <c r="H12" s="58">
        <f>'Master Sheet'!H13</f>
        <v>0</v>
      </c>
      <c r="I12" s="58">
        <f>'Master Sheet'!I13</f>
        <v>0</v>
      </c>
      <c r="J12" s="60">
        <f>'Master Sheet'!J13</f>
        <v>0</v>
      </c>
      <c r="K12" s="60">
        <f>'Master Sheet'!K13</f>
        <v>0</v>
      </c>
      <c r="L12" s="60">
        <f>'Master Sheet'!L13</f>
        <v>0</v>
      </c>
      <c r="M12" s="60">
        <f>'Master Sheet'!M13</f>
        <v>0</v>
      </c>
      <c r="N12" s="60">
        <f>'Master Sheet'!N13</f>
        <v>0</v>
      </c>
      <c r="O12" s="60">
        <f>'Master Sheet'!O13</f>
        <v>0</v>
      </c>
      <c r="P12" s="60">
        <f>'Master Sheet'!P13</f>
        <v>0</v>
      </c>
      <c r="Q12" s="60">
        <f>'Master Sheet'!Q13</f>
        <v>0</v>
      </c>
      <c r="R12" s="60">
        <f>'Master Sheet'!R13</f>
        <v>0</v>
      </c>
      <c r="S12" s="60" t="str">
        <f>IF('Master Sheet'!S13&gt;0,'Master Sheet'!S13,"")</f>
        <v/>
      </c>
      <c r="T12" s="9">
        <f>'Master Sheet'!T13</f>
        <v>0</v>
      </c>
      <c r="U12" s="14">
        <f>'Master Sheet'!U13</f>
        <v>0</v>
      </c>
      <c r="W12" s="19">
        <f t="shared" si="1"/>
        <v>0</v>
      </c>
      <c r="X12" s="20" t="str">
        <f t="shared" si="2"/>
        <v/>
      </c>
      <c r="Y12" s="20" t="str">
        <f t="shared" si="3"/>
        <v/>
      </c>
      <c r="Z12" s="20" t="str">
        <f t="shared" si="4"/>
        <v/>
      </c>
      <c r="AA12" s="20" t="str">
        <f t="shared" si="5"/>
        <v/>
      </c>
      <c r="AB12" s="20" t="str">
        <f t="shared" si="6"/>
        <v/>
      </c>
      <c r="AC12" s="20" t="str">
        <f t="shared" si="7"/>
        <v/>
      </c>
      <c r="AD12" s="20" t="str">
        <f t="shared" si="8"/>
        <v/>
      </c>
      <c r="AE12" s="21" t="str">
        <f t="shared" si="9"/>
        <v/>
      </c>
      <c r="AG12" s="40" t="str">
        <f t="shared" si="10"/>
        <v/>
      </c>
      <c r="AH12" s="21" t="str">
        <f t="shared" si="11"/>
        <v/>
      </c>
      <c r="AJ12" s="32">
        <v>9</v>
      </c>
      <c r="AK12" s="33">
        <f t="shared" si="13"/>
        <v>0</v>
      </c>
      <c r="AL12" s="34">
        <f t="shared" si="12"/>
        <v>0</v>
      </c>
    </row>
    <row r="13" spans="2:40" ht="15.75" thickBot="1" x14ac:dyDescent="0.3">
      <c r="B13" s="13" t="str">
        <f>IF('Master Sheet'!B14&gt;0,'Master Sheet'!B14,"")</f>
        <v/>
      </c>
      <c r="C13" s="58">
        <f>'Master Sheet'!C14</f>
        <v>0</v>
      </c>
      <c r="D13" s="58">
        <f>'Master Sheet'!D14</f>
        <v>0</v>
      </c>
      <c r="E13" s="58">
        <f>'Master Sheet'!E14</f>
        <v>0</v>
      </c>
      <c r="F13" s="58">
        <f>'Master Sheet'!F14</f>
        <v>0</v>
      </c>
      <c r="G13" s="58">
        <f>'Master Sheet'!G14</f>
        <v>0</v>
      </c>
      <c r="H13" s="58">
        <f>'Master Sheet'!H14</f>
        <v>0</v>
      </c>
      <c r="I13" s="58">
        <f>'Master Sheet'!I14</f>
        <v>0</v>
      </c>
      <c r="J13" s="60">
        <f>'Master Sheet'!J14</f>
        <v>0</v>
      </c>
      <c r="K13" s="60">
        <f>'Master Sheet'!K14</f>
        <v>0</v>
      </c>
      <c r="L13" s="60">
        <f>'Master Sheet'!L14</f>
        <v>0</v>
      </c>
      <c r="M13" s="60">
        <f>'Master Sheet'!M14</f>
        <v>0</v>
      </c>
      <c r="N13" s="60">
        <f>'Master Sheet'!N14</f>
        <v>0</v>
      </c>
      <c r="O13" s="60">
        <f>'Master Sheet'!O14</f>
        <v>0</v>
      </c>
      <c r="P13" s="60">
        <f>'Master Sheet'!P14</f>
        <v>0</v>
      </c>
      <c r="Q13" s="60">
        <f>'Master Sheet'!Q14</f>
        <v>0</v>
      </c>
      <c r="R13" s="60">
        <f>'Master Sheet'!R14</f>
        <v>0</v>
      </c>
      <c r="S13" s="60" t="str">
        <f>IF('Master Sheet'!S14&gt;0,'Master Sheet'!S14,"")</f>
        <v/>
      </c>
      <c r="T13" s="9">
        <f>'Master Sheet'!T14</f>
        <v>0</v>
      </c>
      <c r="U13" s="14">
        <f>'Master Sheet'!U14</f>
        <v>0</v>
      </c>
      <c r="W13" s="19">
        <f t="shared" si="1"/>
        <v>0</v>
      </c>
      <c r="X13" s="20" t="str">
        <f t="shared" si="2"/>
        <v/>
      </c>
      <c r="Y13" s="20" t="str">
        <f>IF(D13&gt;0,D$2,"")</f>
        <v/>
      </c>
      <c r="Z13" s="20" t="str">
        <f t="shared" si="4"/>
        <v/>
      </c>
      <c r="AA13" s="20" t="str">
        <f t="shared" si="5"/>
        <v/>
      </c>
      <c r="AB13" s="20" t="str">
        <f t="shared" si="6"/>
        <v/>
      </c>
      <c r="AC13" s="20" t="str">
        <f t="shared" si="7"/>
        <v/>
      </c>
      <c r="AD13" s="20" t="str">
        <f t="shared" si="8"/>
        <v/>
      </c>
      <c r="AE13" s="21" t="str">
        <f t="shared" si="9"/>
        <v/>
      </c>
      <c r="AG13" s="40" t="str">
        <f t="shared" si="10"/>
        <v/>
      </c>
      <c r="AH13" s="21" t="str">
        <f t="shared" si="11"/>
        <v/>
      </c>
      <c r="AJ13" s="35">
        <v>10</v>
      </c>
      <c r="AK13" s="36">
        <f>AL12+$AN$9+100</f>
        <v>100</v>
      </c>
      <c r="AL13" s="37">
        <f>AN3</f>
        <v>0</v>
      </c>
    </row>
    <row r="14" spans="2:40" x14ac:dyDescent="0.25">
      <c r="B14" s="13" t="str">
        <f>IF('Master Sheet'!B15&gt;0,'Master Sheet'!B15,"")</f>
        <v/>
      </c>
      <c r="C14" s="58">
        <f>'Master Sheet'!C15</f>
        <v>0</v>
      </c>
      <c r="D14" s="58">
        <f>'Master Sheet'!D15</f>
        <v>0</v>
      </c>
      <c r="E14" s="58">
        <f>'Master Sheet'!E15</f>
        <v>0</v>
      </c>
      <c r="F14" s="58">
        <f>'Master Sheet'!F15</f>
        <v>0</v>
      </c>
      <c r="G14" s="58">
        <f>'Master Sheet'!G15</f>
        <v>0</v>
      </c>
      <c r="H14" s="58">
        <f>'Master Sheet'!H15</f>
        <v>0</v>
      </c>
      <c r="I14" s="58">
        <f>'Master Sheet'!I15</f>
        <v>0</v>
      </c>
      <c r="J14" s="60">
        <f>'Master Sheet'!J15</f>
        <v>0</v>
      </c>
      <c r="K14" s="60">
        <f>'Master Sheet'!K15</f>
        <v>0</v>
      </c>
      <c r="L14" s="60">
        <f>'Master Sheet'!L15</f>
        <v>0</v>
      </c>
      <c r="M14" s="60">
        <f>'Master Sheet'!M15</f>
        <v>0</v>
      </c>
      <c r="N14" s="60">
        <f>'Master Sheet'!N15</f>
        <v>0</v>
      </c>
      <c r="O14" s="60">
        <f>'Master Sheet'!O15</f>
        <v>0</v>
      </c>
      <c r="P14" s="60">
        <f>'Master Sheet'!P15</f>
        <v>0</v>
      </c>
      <c r="Q14" s="60">
        <f>'Master Sheet'!Q15</f>
        <v>0</v>
      </c>
      <c r="R14" s="60">
        <f>'Master Sheet'!R15</f>
        <v>0</v>
      </c>
      <c r="S14" s="60" t="str">
        <f>IF('Master Sheet'!S15&gt;0,'Master Sheet'!S15,"")</f>
        <v/>
      </c>
      <c r="T14" s="9">
        <f>'Master Sheet'!T15</f>
        <v>0</v>
      </c>
      <c r="U14" s="14">
        <f>'Master Sheet'!U15</f>
        <v>0</v>
      </c>
      <c r="W14" s="19">
        <f t="shared" si="1"/>
        <v>0</v>
      </c>
      <c r="X14" s="20" t="str">
        <f t="shared" si="2"/>
        <v/>
      </c>
      <c r="Y14" s="20" t="str">
        <f t="shared" si="3"/>
        <v/>
      </c>
      <c r="Z14" s="20" t="str">
        <f t="shared" si="4"/>
        <v/>
      </c>
      <c r="AA14" s="20" t="str">
        <f t="shared" si="5"/>
        <v/>
      </c>
      <c r="AB14" s="20" t="str">
        <f t="shared" si="6"/>
        <v/>
      </c>
      <c r="AC14" s="20" t="str">
        <f t="shared" si="7"/>
        <v/>
      </c>
      <c r="AD14" s="20" t="str">
        <f t="shared" si="8"/>
        <v/>
      </c>
      <c r="AE14" s="21" t="str">
        <f t="shared" si="9"/>
        <v/>
      </c>
      <c r="AG14" s="40" t="str">
        <f t="shared" si="10"/>
        <v/>
      </c>
      <c r="AH14" s="21" t="str">
        <f t="shared" si="11"/>
        <v/>
      </c>
    </row>
    <row r="15" spans="2:40" x14ac:dyDescent="0.25">
      <c r="B15" s="13" t="str">
        <f>IF('Master Sheet'!B16&gt;0,'Master Sheet'!B16,"")</f>
        <v/>
      </c>
      <c r="C15" s="58">
        <f>'Master Sheet'!C16</f>
        <v>0</v>
      </c>
      <c r="D15" s="58">
        <f>'Master Sheet'!D16</f>
        <v>0</v>
      </c>
      <c r="E15" s="58">
        <f>'Master Sheet'!E16</f>
        <v>0</v>
      </c>
      <c r="F15" s="58">
        <f>'Master Sheet'!F16</f>
        <v>0</v>
      </c>
      <c r="G15" s="58">
        <f>'Master Sheet'!G16</f>
        <v>0</v>
      </c>
      <c r="H15" s="58">
        <f>'Master Sheet'!H16</f>
        <v>0</v>
      </c>
      <c r="I15" s="58">
        <f>'Master Sheet'!I16</f>
        <v>0</v>
      </c>
      <c r="J15" s="60">
        <f>'Master Sheet'!J16</f>
        <v>0</v>
      </c>
      <c r="K15" s="60">
        <f>'Master Sheet'!K16</f>
        <v>0</v>
      </c>
      <c r="L15" s="60">
        <f>'Master Sheet'!L16</f>
        <v>0</v>
      </c>
      <c r="M15" s="60">
        <f>'Master Sheet'!M16</f>
        <v>0</v>
      </c>
      <c r="N15" s="60">
        <f>'Master Sheet'!N16</f>
        <v>0</v>
      </c>
      <c r="O15" s="60">
        <f>'Master Sheet'!O16</f>
        <v>0</v>
      </c>
      <c r="P15" s="60">
        <f>'Master Sheet'!P16</f>
        <v>0</v>
      </c>
      <c r="Q15" s="60">
        <f>'Master Sheet'!Q16</f>
        <v>0</v>
      </c>
      <c r="R15" s="60">
        <f>'Master Sheet'!R16</f>
        <v>0</v>
      </c>
      <c r="S15" s="60" t="str">
        <f>IF('Master Sheet'!S16&gt;0,'Master Sheet'!S16,"")</f>
        <v/>
      </c>
      <c r="T15" s="9">
        <f>'Master Sheet'!T16</f>
        <v>0</v>
      </c>
      <c r="U15" s="14">
        <f>'Master Sheet'!U16</f>
        <v>0</v>
      </c>
      <c r="W15" s="19">
        <f t="shared" si="1"/>
        <v>0</v>
      </c>
      <c r="X15" s="20" t="str">
        <f t="shared" si="2"/>
        <v/>
      </c>
      <c r="Y15" s="20" t="str">
        <f t="shared" si="3"/>
        <v/>
      </c>
      <c r="Z15" s="20" t="str">
        <f t="shared" si="4"/>
        <v/>
      </c>
      <c r="AA15" s="20" t="str">
        <f t="shared" si="5"/>
        <v/>
      </c>
      <c r="AB15" s="20" t="str">
        <f t="shared" si="6"/>
        <v/>
      </c>
      <c r="AC15" s="20" t="str">
        <f t="shared" si="7"/>
        <v/>
      </c>
      <c r="AD15" s="20" t="str">
        <f t="shared" si="8"/>
        <v/>
      </c>
      <c r="AE15" s="21" t="str">
        <f t="shared" si="9"/>
        <v/>
      </c>
      <c r="AG15" s="40" t="str">
        <f t="shared" si="10"/>
        <v/>
      </c>
      <c r="AH15" s="21" t="str">
        <f t="shared" si="11"/>
        <v/>
      </c>
    </row>
    <row r="16" spans="2:40" x14ac:dyDescent="0.25">
      <c r="B16" s="13" t="str">
        <f>IF('Master Sheet'!B17&gt;0,'Master Sheet'!B17,"")</f>
        <v/>
      </c>
      <c r="C16" s="58">
        <f>'Master Sheet'!C17</f>
        <v>0</v>
      </c>
      <c r="D16" s="58">
        <f>'Master Sheet'!D17</f>
        <v>0</v>
      </c>
      <c r="E16" s="58">
        <f>'Master Sheet'!E17</f>
        <v>0</v>
      </c>
      <c r="F16" s="58">
        <f>'Master Sheet'!F17</f>
        <v>0</v>
      </c>
      <c r="G16" s="58">
        <f>'Master Sheet'!G17</f>
        <v>0</v>
      </c>
      <c r="H16" s="58">
        <f>'Master Sheet'!H17</f>
        <v>0</v>
      </c>
      <c r="I16" s="58">
        <f>'Master Sheet'!I17</f>
        <v>0</v>
      </c>
      <c r="J16" s="60">
        <f>'Master Sheet'!J17</f>
        <v>0</v>
      </c>
      <c r="K16" s="60">
        <f>'Master Sheet'!K17</f>
        <v>0</v>
      </c>
      <c r="L16" s="60">
        <f>'Master Sheet'!L17</f>
        <v>0</v>
      </c>
      <c r="M16" s="60">
        <f>'Master Sheet'!M17</f>
        <v>0</v>
      </c>
      <c r="N16" s="60">
        <f>'Master Sheet'!N17</f>
        <v>0</v>
      </c>
      <c r="O16" s="60">
        <f>'Master Sheet'!O17</f>
        <v>0</v>
      </c>
      <c r="P16" s="60">
        <f>'Master Sheet'!P17</f>
        <v>0</v>
      </c>
      <c r="Q16" s="60">
        <f>'Master Sheet'!Q17</f>
        <v>0</v>
      </c>
      <c r="R16" s="60">
        <f>'Master Sheet'!R17</f>
        <v>0</v>
      </c>
      <c r="S16" s="60" t="str">
        <f>IF('Master Sheet'!S17&gt;0,'Master Sheet'!S17,"")</f>
        <v/>
      </c>
      <c r="T16" s="9">
        <f>'Master Sheet'!T17</f>
        <v>0</v>
      </c>
      <c r="U16" s="14">
        <f>'Master Sheet'!U17</f>
        <v>0</v>
      </c>
      <c r="W16" s="19">
        <f t="shared" si="1"/>
        <v>0</v>
      </c>
      <c r="X16" s="20" t="str">
        <f t="shared" si="2"/>
        <v/>
      </c>
      <c r="Y16" s="20" t="str">
        <f t="shared" si="3"/>
        <v/>
      </c>
      <c r="Z16" s="20" t="str">
        <f t="shared" si="4"/>
        <v/>
      </c>
      <c r="AA16" s="20" t="str">
        <f t="shared" si="5"/>
        <v/>
      </c>
      <c r="AB16" s="20" t="str">
        <f t="shared" si="6"/>
        <v/>
      </c>
      <c r="AC16" s="20" t="str">
        <f t="shared" si="7"/>
        <v/>
      </c>
      <c r="AD16" s="20" t="str">
        <f t="shared" si="8"/>
        <v/>
      </c>
      <c r="AE16" s="21" t="str">
        <f t="shared" si="9"/>
        <v/>
      </c>
      <c r="AG16" s="40" t="str">
        <f t="shared" si="10"/>
        <v/>
      </c>
      <c r="AH16" s="21" t="str">
        <f t="shared" si="11"/>
        <v/>
      </c>
      <c r="AL16" t="s">
        <v>60</v>
      </c>
    </row>
    <row r="17" spans="2:38" x14ac:dyDescent="0.25">
      <c r="B17" s="13" t="str">
        <f>IF('Master Sheet'!B18&gt;0,'Master Sheet'!B18,"")</f>
        <v/>
      </c>
      <c r="C17" s="58">
        <f>'Master Sheet'!C18</f>
        <v>0</v>
      </c>
      <c r="D17" s="58">
        <f>'Master Sheet'!D18</f>
        <v>0</v>
      </c>
      <c r="E17" s="58">
        <f>'Master Sheet'!E18</f>
        <v>0</v>
      </c>
      <c r="F17" s="58">
        <f>'Master Sheet'!F18</f>
        <v>0</v>
      </c>
      <c r="G17" s="58">
        <f>'Master Sheet'!G18</f>
        <v>0</v>
      </c>
      <c r="H17" s="58">
        <f>'Master Sheet'!H18</f>
        <v>0</v>
      </c>
      <c r="I17" s="58">
        <f>'Master Sheet'!I18</f>
        <v>0</v>
      </c>
      <c r="J17" s="60">
        <f>'Master Sheet'!J18</f>
        <v>0</v>
      </c>
      <c r="K17" s="60">
        <f>'Master Sheet'!K18</f>
        <v>0</v>
      </c>
      <c r="L17" s="60">
        <f>'Master Sheet'!L18</f>
        <v>0</v>
      </c>
      <c r="M17" s="60">
        <f>'Master Sheet'!M18</f>
        <v>0</v>
      </c>
      <c r="N17" s="60">
        <f>'Master Sheet'!N18</f>
        <v>0</v>
      </c>
      <c r="O17" s="60">
        <f>'Master Sheet'!O18</f>
        <v>0</v>
      </c>
      <c r="P17" s="60">
        <f>'Master Sheet'!P18</f>
        <v>0</v>
      </c>
      <c r="Q17" s="60">
        <f>'Master Sheet'!Q18</f>
        <v>0</v>
      </c>
      <c r="R17" s="60">
        <f>'Master Sheet'!R18</f>
        <v>0</v>
      </c>
      <c r="S17" s="60" t="str">
        <f>IF('Master Sheet'!S18&gt;0,'Master Sheet'!S18,"")</f>
        <v/>
      </c>
      <c r="T17" s="9">
        <f>'Master Sheet'!T18</f>
        <v>0</v>
      </c>
      <c r="U17" s="14">
        <f>'Master Sheet'!U18</f>
        <v>0</v>
      </c>
      <c r="W17" s="19">
        <f t="shared" si="1"/>
        <v>0</v>
      </c>
      <c r="X17" s="20" t="str">
        <f t="shared" si="2"/>
        <v/>
      </c>
      <c r="Y17" s="20" t="str">
        <f t="shared" si="3"/>
        <v/>
      </c>
      <c r="Z17" s="20" t="str">
        <f t="shared" si="4"/>
        <v/>
      </c>
      <c r="AA17" s="20" t="str">
        <f t="shared" si="5"/>
        <v/>
      </c>
      <c r="AB17" s="20" t="str">
        <f t="shared" si="6"/>
        <v/>
      </c>
      <c r="AC17" s="20" t="str">
        <f t="shared" si="7"/>
        <v/>
      </c>
      <c r="AD17" s="20" t="str">
        <f t="shared" si="8"/>
        <v/>
      </c>
      <c r="AE17" s="21" t="str">
        <f t="shared" si="9"/>
        <v/>
      </c>
      <c r="AG17" s="40" t="str">
        <f t="shared" si="10"/>
        <v/>
      </c>
      <c r="AH17" s="21" t="str">
        <f t="shared" si="11"/>
        <v/>
      </c>
      <c r="AL17" t="s">
        <v>61</v>
      </c>
    </row>
    <row r="18" spans="2:38" x14ac:dyDescent="0.25">
      <c r="B18" s="13" t="str">
        <f>IF('Master Sheet'!B19&gt;0,'Master Sheet'!B19,"")</f>
        <v/>
      </c>
      <c r="C18" s="58">
        <f>'Master Sheet'!C19</f>
        <v>0</v>
      </c>
      <c r="D18" s="58">
        <f>'Master Sheet'!D19</f>
        <v>0</v>
      </c>
      <c r="E18" s="58">
        <f>'Master Sheet'!E19</f>
        <v>0</v>
      </c>
      <c r="F18" s="58">
        <f>'Master Sheet'!F19</f>
        <v>0</v>
      </c>
      <c r="G18" s="58">
        <f>'Master Sheet'!G19</f>
        <v>0</v>
      </c>
      <c r="H18" s="58">
        <f>'Master Sheet'!H19</f>
        <v>0</v>
      </c>
      <c r="I18" s="58">
        <f>'Master Sheet'!I19</f>
        <v>0</v>
      </c>
      <c r="J18" s="60">
        <f>'Master Sheet'!J19</f>
        <v>0</v>
      </c>
      <c r="K18" s="60">
        <f>'Master Sheet'!K19</f>
        <v>0</v>
      </c>
      <c r="L18" s="60">
        <f>'Master Sheet'!L19</f>
        <v>0</v>
      </c>
      <c r="M18" s="60">
        <f>'Master Sheet'!M19</f>
        <v>0</v>
      </c>
      <c r="N18" s="60">
        <f>'Master Sheet'!N19</f>
        <v>0</v>
      </c>
      <c r="O18" s="60">
        <f>'Master Sheet'!O19</f>
        <v>0</v>
      </c>
      <c r="P18" s="60">
        <f>'Master Sheet'!P19</f>
        <v>0</v>
      </c>
      <c r="Q18" s="60">
        <f>'Master Sheet'!Q19</f>
        <v>0</v>
      </c>
      <c r="R18" s="60">
        <f>'Master Sheet'!R19</f>
        <v>0</v>
      </c>
      <c r="S18" s="60" t="str">
        <f>IF('Master Sheet'!S19&gt;0,'Master Sheet'!S19,"")</f>
        <v/>
      </c>
      <c r="T18" s="9">
        <f>'Master Sheet'!T19</f>
        <v>0</v>
      </c>
      <c r="U18" s="14">
        <f>'Master Sheet'!U19</f>
        <v>0</v>
      </c>
      <c r="W18" s="19">
        <f t="shared" si="1"/>
        <v>0</v>
      </c>
      <c r="X18" s="20" t="str">
        <f t="shared" si="2"/>
        <v/>
      </c>
      <c r="Y18" s="20" t="str">
        <f t="shared" si="3"/>
        <v/>
      </c>
      <c r="Z18" s="20" t="str">
        <f t="shared" si="4"/>
        <v/>
      </c>
      <c r="AA18" s="20" t="str">
        <f t="shared" si="5"/>
        <v/>
      </c>
      <c r="AB18" s="20" t="str">
        <f t="shared" si="6"/>
        <v/>
      </c>
      <c r="AC18" s="20" t="str">
        <f t="shared" si="7"/>
        <v/>
      </c>
      <c r="AD18" s="20" t="str">
        <f t="shared" si="8"/>
        <v/>
      </c>
      <c r="AE18" s="21" t="str">
        <f t="shared" si="9"/>
        <v/>
      </c>
      <c r="AG18" s="40" t="str">
        <f t="shared" si="10"/>
        <v/>
      </c>
      <c r="AH18" s="21" t="str">
        <f t="shared" si="11"/>
        <v/>
      </c>
      <c r="AL18" t="s">
        <v>62</v>
      </c>
    </row>
    <row r="19" spans="2:38" x14ac:dyDescent="0.25">
      <c r="B19" s="13" t="str">
        <f>IF('Master Sheet'!B20&gt;0,'Master Sheet'!B20,"")</f>
        <v/>
      </c>
      <c r="C19" s="58">
        <f>'Master Sheet'!C20</f>
        <v>0</v>
      </c>
      <c r="D19" s="58">
        <f>'Master Sheet'!D20</f>
        <v>0</v>
      </c>
      <c r="E19" s="58">
        <f>'Master Sheet'!E20</f>
        <v>0</v>
      </c>
      <c r="F19" s="58">
        <f>'Master Sheet'!F20</f>
        <v>0</v>
      </c>
      <c r="G19" s="58">
        <f>'Master Sheet'!G20</f>
        <v>0</v>
      </c>
      <c r="H19" s="58">
        <f>'Master Sheet'!H20</f>
        <v>0</v>
      </c>
      <c r="I19" s="58">
        <f>'Master Sheet'!I20</f>
        <v>0</v>
      </c>
      <c r="J19" s="60">
        <f>'Master Sheet'!J20</f>
        <v>0</v>
      </c>
      <c r="K19" s="60">
        <f>'Master Sheet'!K20</f>
        <v>0</v>
      </c>
      <c r="L19" s="60">
        <f>'Master Sheet'!L20</f>
        <v>0</v>
      </c>
      <c r="M19" s="60">
        <f>'Master Sheet'!M20</f>
        <v>0</v>
      </c>
      <c r="N19" s="60">
        <f>'Master Sheet'!N20</f>
        <v>0</v>
      </c>
      <c r="O19" s="60">
        <f>'Master Sheet'!O20</f>
        <v>0</v>
      </c>
      <c r="P19" s="60">
        <f>'Master Sheet'!P20</f>
        <v>0</v>
      </c>
      <c r="Q19" s="60">
        <f>'Master Sheet'!Q20</f>
        <v>0</v>
      </c>
      <c r="R19" s="60">
        <f>'Master Sheet'!R20</f>
        <v>0</v>
      </c>
      <c r="S19" s="60" t="str">
        <f>IF('Master Sheet'!S20&gt;0,'Master Sheet'!S20,"")</f>
        <v/>
      </c>
      <c r="T19" s="9">
        <f>'Master Sheet'!T20</f>
        <v>0</v>
      </c>
      <c r="U19" s="14">
        <f>'Master Sheet'!U20</f>
        <v>0</v>
      </c>
      <c r="W19" s="19">
        <f t="shared" si="1"/>
        <v>0</v>
      </c>
      <c r="X19" s="20" t="str">
        <f t="shared" si="2"/>
        <v/>
      </c>
      <c r="Y19" s="20" t="str">
        <f t="shared" si="3"/>
        <v/>
      </c>
      <c r="Z19" s="20" t="str">
        <f t="shared" si="4"/>
        <v/>
      </c>
      <c r="AA19" s="20" t="str">
        <f t="shared" si="5"/>
        <v/>
      </c>
      <c r="AB19" s="20" t="str">
        <f t="shared" si="6"/>
        <v/>
      </c>
      <c r="AC19" s="20" t="str">
        <f t="shared" si="7"/>
        <v/>
      </c>
      <c r="AD19" s="20" t="str">
        <f t="shared" si="8"/>
        <v/>
      </c>
      <c r="AE19" s="21" t="str">
        <f t="shared" si="9"/>
        <v/>
      </c>
      <c r="AG19" s="40" t="str">
        <f t="shared" si="10"/>
        <v/>
      </c>
      <c r="AH19" s="21" t="str">
        <f t="shared" si="11"/>
        <v/>
      </c>
      <c r="AL19" t="s">
        <v>63</v>
      </c>
    </row>
    <row r="20" spans="2:38" x14ac:dyDescent="0.25">
      <c r="B20" s="13" t="str">
        <f>IF('Master Sheet'!B21&gt;0,'Master Sheet'!B21,"")</f>
        <v/>
      </c>
      <c r="C20" s="58">
        <f>'Master Sheet'!C21</f>
        <v>0</v>
      </c>
      <c r="D20" s="58">
        <f>'Master Sheet'!D21</f>
        <v>0</v>
      </c>
      <c r="E20" s="58">
        <f>'Master Sheet'!E21</f>
        <v>0</v>
      </c>
      <c r="F20" s="58">
        <f>'Master Sheet'!F21</f>
        <v>0</v>
      </c>
      <c r="G20" s="58">
        <f>'Master Sheet'!G21</f>
        <v>0</v>
      </c>
      <c r="H20" s="58">
        <f>'Master Sheet'!H21</f>
        <v>0</v>
      </c>
      <c r="I20" s="58">
        <f>'Master Sheet'!I21</f>
        <v>0</v>
      </c>
      <c r="J20" s="60">
        <f>'Master Sheet'!J21</f>
        <v>0</v>
      </c>
      <c r="K20" s="60">
        <f>'Master Sheet'!K21</f>
        <v>0</v>
      </c>
      <c r="L20" s="60">
        <f>'Master Sheet'!L21</f>
        <v>0</v>
      </c>
      <c r="M20" s="60">
        <f>'Master Sheet'!M21</f>
        <v>0</v>
      </c>
      <c r="N20" s="60">
        <f>'Master Sheet'!N21</f>
        <v>0</v>
      </c>
      <c r="O20" s="60">
        <f>'Master Sheet'!O21</f>
        <v>0</v>
      </c>
      <c r="P20" s="60">
        <f>'Master Sheet'!P21</f>
        <v>0</v>
      </c>
      <c r="Q20" s="60">
        <f>'Master Sheet'!Q21</f>
        <v>0</v>
      </c>
      <c r="R20" s="60">
        <f>'Master Sheet'!R21</f>
        <v>0</v>
      </c>
      <c r="S20" s="60" t="str">
        <f>IF('Master Sheet'!S21&gt;0,'Master Sheet'!S21,"")</f>
        <v/>
      </c>
      <c r="T20" s="9">
        <f>'Master Sheet'!T21</f>
        <v>0</v>
      </c>
      <c r="U20" s="14">
        <f>'Master Sheet'!U21</f>
        <v>0</v>
      </c>
      <c r="W20" s="19">
        <f t="shared" si="1"/>
        <v>0</v>
      </c>
      <c r="X20" s="20" t="str">
        <f t="shared" si="2"/>
        <v/>
      </c>
      <c r="Y20" s="20" t="str">
        <f t="shared" si="3"/>
        <v/>
      </c>
      <c r="Z20" s="20" t="str">
        <f t="shared" si="4"/>
        <v/>
      </c>
      <c r="AA20" s="20" t="str">
        <f t="shared" si="5"/>
        <v/>
      </c>
      <c r="AB20" s="20" t="str">
        <f t="shared" si="6"/>
        <v/>
      </c>
      <c r="AC20" s="20" t="str">
        <f t="shared" si="7"/>
        <v/>
      </c>
      <c r="AD20" s="20" t="str">
        <f t="shared" si="8"/>
        <v/>
      </c>
      <c r="AE20" s="21" t="str">
        <f t="shared" si="9"/>
        <v/>
      </c>
      <c r="AG20" s="40" t="str">
        <f t="shared" si="10"/>
        <v/>
      </c>
      <c r="AH20" s="21" t="str">
        <f t="shared" si="11"/>
        <v/>
      </c>
    </row>
    <row r="21" spans="2:38" x14ac:dyDescent="0.25">
      <c r="B21" s="13" t="str">
        <f>IF('Master Sheet'!B22&gt;0,'Master Sheet'!B22,"")</f>
        <v/>
      </c>
      <c r="C21" s="58">
        <f>'Master Sheet'!C22</f>
        <v>0</v>
      </c>
      <c r="D21" s="58">
        <f>'Master Sheet'!D22</f>
        <v>0</v>
      </c>
      <c r="E21" s="58">
        <f>'Master Sheet'!E22</f>
        <v>0</v>
      </c>
      <c r="F21" s="58">
        <f>'Master Sheet'!F22</f>
        <v>0</v>
      </c>
      <c r="G21" s="58">
        <f>'Master Sheet'!G22</f>
        <v>0</v>
      </c>
      <c r="H21" s="58">
        <f>'Master Sheet'!H22</f>
        <v>0</v>
      </c>
      <c r="I21" s="58">
        <f>'Master Sheet'!I22</f>
        <v>0</v>
      </c>
      <c r="J21" s="60">
        <f>'Master Sheet'!J22</f>
        <v>0</v>
      </c>
      <c r="K21" s="60">
        <f>'Master Sheet'!K22</f>
        <v>0</v>
      </c>
      <c r="L21" s="60">
        <f>'Master Sheet'!L22</f>
        <v>0</v>
      </c>
      <c r="M21" s="60">
        <f>'Master Sheet'!M22</f>
        <v>0</v>
      </c>
      <c r="N21" s="60">
        <f>'Master Sheet'!N22</f>
        <v>0</v>
      </c>
      <c r="O21" s="60">
        <f>'Master Sheet'!O22</f>
        <v>0</v>
      </c>
      <c r="P21" s="60">
        <f>'Master Sheet'!P22</f>
        <v>0</v>
      </c>
      <c r="Q21" s="60">
        <f>'Master Sheet'!Q22</f>
        <v>0</v>
      </c>
      <c r="R21" s="60">
        <f>'Master Sheet'!R22</f>
        <v>0</v>
      </c>
      <c r="S21" s="60" t="str">
        <f>IF('Master Sheet'!S22&gt;0,'Master Sheet'!S22,"")</f>
        <v/>
      </c>
      <c r="T21" s="9">
        <f>'Master Sheet'!T22</f>
        <v>0</v>
      </c>
      <c r="U21" s="14">
        <f>'Master Sheet'!U22</f>
        <v>0</v>
      </c>
      <c r="W21" s="19">
        <f t="shared" si="1"/>
        <v>0</v>
      </c>
      <c r="X21" s="20" t="str">
        <f t="shared" si="2"/>
        <v/>
      </c>
      <c r="Y21" s="20" t="str">
        <f t="shared" si="3"/>
        <v/>
      </c>
      <c r="Z21" s="20" t="str">
        <f t="shared" si="4"/>
        <v/>
      </c>
      <c r="AA21" s="20" t="str">
        <f t="shared" si="5"/>
        <v/>
      </c>
      <c r="AB21" s="20" t="str">
        <f t="shared" si="6"/>
        <v/>
      </c>
      <c r="AC21" s="20" t="str">
        <f t="shared" si="7"/>
        <v/>
      </c>
      <c r="AD21" s="20" t="str">
        <f t="shared" si="8"/>
        <v/>
      </c>
      <c r="AE21" s="21" t="str">
        <f t="shared" si="9"/>
        <v/>
      </c>
      <c r="AG21" s="40" t="str">
        <f t="shared" si="10"/>
        <v/>
      </c>
      <c r="AH21" s="21" t="str">
        <f t="shared" si="11"/>
        <v/>
      </c>
    </row>
    <row r="22" spans="2:38" x14ac:dyDescent="0.25">
      <c r="B22" s="13" t="str">
        <f>IF('Master Sheet'!B23&gt;0,'Master Sheet'!B23,"")</f>
        <v/>
      </c>
      <c r="C22" s="58">
        <f>'Master Sheet'!C23</f>
        <v>0</v>
      </c>
      <c r="D22" s="58">
        <f>'Master Sheet'!D23</f>
        <v>0</v>
      </c>
      <c r="E22" s="58">
        <f>'Master Sheet'!E23</f>
        <v>0</v>
      </c>
      <c r="F22" s="58">
        <f>'Master Sheet'!F23</f>
        <v>0</v>
      </c>
      <c r="G22" s="58">
        <f>'Master Sheet'!G23</f>
        <v>0</v>
      </c>
      <c r="H22" s="58">
        <f>'Master Sheet'!H23</f>
        <v>0</v>
      </c>
      <c r="I22" s="58">
        <f>'Master Sheet'!I23</f>
        <v>0</v>
      </c>
      <c r="J22" s="60">
        <f>'Master Sheet'!J23</f>
        <v>0</v>
      </c>
      <c r="K22" s="60">
        <f>'Master Sheet'!K23</f>
        <v>0</v>
      </c>
      <c r="L22" s="60">
        <f>'Master Sheet'!L23</f>
        <v>0</v>
      </c>
      <c r="M22" s="60">
        <f>'Master Sheet'!M23</f>
        <v>0</v>
      </c>
      <c r="N22" s="60">
        <f>'Master Sheet'!N23</f>
        <v>0</v>
      </c>
      <c r="O22" s="60">
        <f>'Master Sheet'!O23</f>
        <v>0</v>
      </c>
      <c r="P22" s="60">
        <f>'Master Sheet'!P23</f>
        <v>0</v>
      </c>
      <c r="Q22" s="60">
        <f>'Master Sheet'!Q23</f>
        <v>0</v>
      </c>
      <c r="R22" s="60">
        <f>'Master Sheet'!R23</f>
        <v>0</v>
      </c>
      <c r="S22" s="60" t="str">
        <f>IF('Master Sheet'!S23&gt;0,'Master Sheet'!S23,"")</f>
        <v/>
      </c>
      <c r="T22" s="9">
        <f>'Master Sheet'!T23</f>
        <v>0</v>
      </c>
      <c r="U22" s="14">
        <f>'Master Sheet'!U23</f>
        <v>0</v>
      </c>
      <c r="W22" s="19">
        <f t="shared" si="1"/>
        <v>0</v>
      </c>
      <c r="X22" s="20" t="str">
        <f t="shared" si="2"/>
        <v/>
      </c>
      <c r="Y22" s="20" t="str">
        <f t="shared" si="3"/>
        <v/>
      </c>
      <c r="Z22" s="20" t="str">
        <f t="shared" si="4"/>
        <v/>
      </c>
      <c r="AA22" s="20" t="str">
        <f t="shared" si="5"/>
        <v/>
      </c>
      <c r="AB22" s="20" t="str">
        <f t="shared" si="6"/>
        <v/>
      </c>
      <c r="AC22" s="20" t="str">
        <f t="shared" si="7"/>
        <v/>
      </c>
      <c r="AD22" s="20" t="str">
        <f t="shared" si="8"/>
        <v/>
      </c>
      <c r="AE22" s="21" t="str">
        <f t="shared" si="9"/>
        <v/>
      </c>
      <c r="AG22" s="40" t="str">
        <f t="shared" si="10"/>
        <v/>
      </c>
      <c r="AH22" s="21" t="str">
        <f t="shared" si="11"/>
        <v/>
      </c>
    </row>
    <row r="23" spans="2:38" x14ac:dyDescent="0.25">
      <c r="B23" s="13" t="str">
        <f>IF('Master Sheet'!B24&gt;0,'Master Sheet'!B24,"")</f>
        <v/>
      </c>
      <c r="C23" s="58">
        <f>'Master Sheet'!C24</f>
        <v>0</v>
      </c>
      <c r="D23" s="58">
        <f>'Master Sheet'!D24</f>
        <v>0</v>
      </c>
      <c r="E23" s="58">
        <f>'Master Sheet'!E24</f>
        <v>0</v>
      </c>
      <c r="F23" s="58">
        <f>'Master Sheet'!F24</f>
        <v>0</v>
      </c>
      <c r="G23" s="58">
        <f>'Master Sheet'!G24</f>
        <v>0</v>
      </c>
      <c r="H23" s="58">
        <f>'Master Sheet'!H24</f>
        <v>0</v>
      </c>
      <c r="I23" s="58">
        <f>'Master Sheet'!I24</f>
        <v>0</v>
      </c>
      <c r="J23" s="60">
        <f>'Master Sheet'!J24</f>
        <v>0</v>
      </c>
      <c r="K23" s="60">
        <f>'Master Sheet'!K24</f>
        <v>0</v>
      </c>
      <c r="L23" s="60">
        <f>'Master Sheet'!L24</f>
        <v>0</v>
      </c>
      <c r="M23" s="60">
        <f>'Master Sheet'!M24</f>
        <v>0</v>
      </c>
      <c r="N23" s="60">
        <f>'Master Sheet'!N24</f>
        <v>0</v>
      </c>
      <c r="O23" s="60">
        <f>'Master Sheet'!O24</f>
        <v>0</v>
      </c>
      <c r="P23" s="60">
        <f>'Master Sheet'!P24</f>
        <v>0</v>
      </c>
      <c r="Q23" s="60">
        <f>'Master Sheet'!Q24</f>
        <v>0</v>
      </c>
      <c r="R23" s="60">
        <f>'Master Sheet'!R24</f>
        <v>0</v>
      </c>
      <c r="S23" s="60" t="str">
        <f>IF('Master Sheet'!S24&gt;0,'Master Sheet'!S24,"")</f>
        <v/>
      </c>
      <c r="T23" s="9">
        <f>'Master Sheet'!T24</f>
        <v>0</v>
      </c>
      <c r="U23" s="14">
        <f>'Master Sheet'!U24</f>
        <v>0</v>
      </c>
      <c r="W23" s="19">
        <f t="shared" si="1"/>
        <v>0</v>
      </c>
      <c r="X23" s="20" t="str">
        <f t="shared" si="2"/>
        <v/>
      </c>
      <c r="Y23" s="20" t="str">
        <f t="shared" si="3"/>
        <v/>
      </c>
      <c r="Z23" s="20" t="str">
        <f t="shared" si="4"/>
        <v/>
      </c>
      <c r="AA23" s="20" t="str">
        <f t="shared" si="5"/>
        <v/>
      </c>
      <c r="AB23" s="20" t="str">
        <f t="shared" si="6"/>
        <v/>
      </c>
      <c r="AC23" s="20" t="str">
        <f t="shared" si="7"/>
        <v/>
      </c>
      <c r="AD23" s="20" t="str">
        <f t="shared" si="8"/>
        <v/>
      </c>
      <c r="AE23" s="21" t="str">
        <f t="shared" si="9"/>
        <v/>
      </c>
      <c r="AG23" s="40" t="str">
        <f t="shared" si="10"/>
        <v/>
      </c>
      <c r="AH23" s="21" t="str">
        <f t="shared" si="11"/>
        <v/>
      </c>
    </row>
    <row r="24" spans="2:38" x14ac:dyDescent="0.25">
      <c r="B24" s="13" t="str">
        <f>IF('Master Sheet'!B25&gt;0,'Master Sheet'!B25,"")</f>
        <v/>
      </c>
      <c r="C24" s="58">
        <f>'Master Sheet'!C25</f>
        <v>0</v>
      </c>
      <c r="D24" s="58">
        <f>'Master Sheet'!D25</f>
        <v>0</v>
      </c>
      <c r="E24" s="58">
        <f>'Master Sheet'!E25</f>
        <v>0</v>
      </c>
      <c r="F24" s="58">
        <f>'Master Sheet'!F25</f>
        <v>0</v>
      </c>
      <c r="G24" s="58">
        <f>'Master Sheet'!G25</f>
        <v>0</v>
      </c>
      <c r="H24" s="58">
        <f>'Master Sheet'!H25</f>
        <v>0</v>
      </c>
      <c r="I24" s="58">
        <f>'Master Sheet'!I25</f>
        <v>0</v>
      </c>
      <c r="J24" s="60">
        <f>'Master Sheet'!J25</f>
        <v>0</v>
      </c>
      <c r="K24" s="60">
        <f>'Master Sheet'!K25</f>
        <v>0</v>
      </c>
      <c r="L24" s="60">
        <f>'Master Sheet'!L25</f>
        <v>0</v>
      </c>
      <c r="M24" s="60">
        <f>'Master Sheet'!M25</f>
        <v>0</v>
      </c>
      <c r="N24" s="60">
        <f>'Master Sheet'!N25</f>
        <v>0</v>
      </c>
      <c r="O24" s="60">
        <f>'Master Sheet'!O25</f>
        <v>0</v>
      </c>
      <c r="P24" s="60">
        <f>'Master Sheet'!P25</f>
        <v>0</v>
      </c>
      <c r="Q24" s="60">
        <f>'Master Sheet'!Q25</f>
        <v>0</v>
      </c>
      <c r="R24" s="60">
        <f>'Master Sheet'!R25</f>
        <v>0</v>
      </c>
      <c r="S24" s="60" t="str">
        <f>IF('Master Sheet'!S25&gt;0,'Master Sheet'!S25,"")</f>
        <v/>
      </c>
      <c r="T24" s="9">
        <f>'Master Sheet'!T25</f>
        <v>0</v>
      </c>
      <c r="U24" s="14">
        <f>'Master Sheet'!U25</f>
        <v>0</v>
      </c>
      <c r="W24" s="19">
        <f t="shared" si="1"/>
        <v>0</v>
      </c>
      <c r="X24" s="20" t="str">
        <f t="shared" si="2"/>
        <v/>
      </c>
      <c r="Y24" s="20" t="str">
        <f t="shared" si="3"/>
        <v/>
      </c>
      <c r="Z24" s="20" t="str">
        <f t="shared" si="4"/>
        <v/>
      </c>
      <c r="AA24" s="20" t="str">
        <f t="shared" si="5"/>
        <v/>
      </c>
      <c r="AB24" s="20" t="str">
        <f t="shared" si="6"/>
        <v/>
      </c>
      <c r="AC24" s="20" t="str">
        <f t="shared" si="7"/>
        <v/>
      </c>
      <c r="AD24" s="20" t="str">
        <f t="shared" si="8"/>
        <v/>
      </c>
      <c r="AE24" s="21" t="str">
        <f t="shared" si="9"/>
        <v/>
      </c>
      <c r="AG24" s="40" t="str">
        <f t="shared" si="10"/>
        <v/>
      </c>
      <c r="AH24" s="21" t="str">
        <f t="shared" si="11"/>
        <v/>
      </c>
    </row>
    <row r="25" spans="2:38" x14ac:dyDescent="0.25">
      <c r="B25" s="13" t="str">
        <f>IF('Master Sheet'!B26&gt;0,'Master Sheet'!B26,"")</f>
        <v/>
      </c>
      <c r="C25" s="58">
        <f>'Master Sheet'!C26</f>
        <v>0</v>
      </c>
      <c r="D25" s="58">
        <f>'Master Sheet'!D26</f>
        <v>0</v>
      </c>
      <c r="E25" s="58">
        <f>'Master Sheet'!E26</f>
        <v>0</v>
      </c>
      <c r="F25" s="58">
        <f>'Master Sheet'!F26</f>
        <v>0</v>
      </c>
      <c r="G25" s="58">
        <f>'Master Sheet'!G26</f>
        <v>0</v>
      </c>
      <c r="H25" s="58">
        <f>'Master Sheet'!H26</f>
        <v>0</v>
      </c>
      <c r="I25" s="58">
        <f>'Master Sheet'!I26</f>
        <v>0</v>
      </c>
      <c r="J25" s="60">
        <f>'Master Sheet'!J26</f>
        <v>0</v>
      </c>
      <c r="K25" s="60">
        <f>'Master Sheet'!K26</f>
        <v>0</v>
      </c>
      <c r="L25" s="60">
        <f>'Master Sheet'!L26</f>
        <v>0</v>
      </c>
      <c r="M25" s="60">
        <f>'Master Sheet'!M26</f>
        <v>0</v>
      </c>
      <c r="N25" s="60">
        <f>'Master Sheet'!N26</f>
        <v>0</v>
      </c>
      <c r="O25" s="60">
        <f>'Master Sheet'!O26</f>
        <v>0</v>
      </c>
      <c r="P25" s="60">
        <f>'Master Sheet'!P26</f>
        <v>0</v>
      </c>
      <c r="Q25" s="60">
        <f>'Master Sheet'!Q26</f>
        <v>0</v>
      </c>
      <c r="R25" s="60">
        <f>'Master Sheet'!R26</f>
        <v>0</v>
      </c>
      <c r="S25" s="60" t="str">
        <f>IF('Master Sheet'!S26&gt;0,'Master Sheet'!S26,"")</f>
        <v/>
      </c>
      <c r="T25" s="9">
        <f>'Master Sheet'!T26</f>
        <v>0</v>
      </c>
      <c r="U25" s="14">
        <f>'Master Sheet'!U26</f>
        <v>0</v>
      </c>
      <c r="W25" s="19">
        <f t="shared" si="1"/>
        <v>0</v>
      </c>
      <c r="X25" s="20" t="str">
        <f t="shared" si="2"/>
        <v/>
      </c>
      <c r="Y25" s="20" t="str">
        <f t="shared" si="3"/>
        <v/>
      </c>
      <c r="Z25" s="20" t="str">
        <f t="shared" si="4"/>
        <v/>
      </c>
      <c r="AA25" s="20" t="str">
        <f t="shared" si="5"/>
        <v/>
      </c>
      <c r="AB25" s="20" t="str">
        <f t="shared" si="6"/>
        <v/>
      </c>
      <c r="AC25" s="20" t="str">
        <f t="shared" si="7"/>
        <v/>
      </c>
      <c r="AD25" s="20" t="str">
        <f t="shared" si="8"/>
        <v/>
      </c>
      <c r="AE25" s="21" t="str">
        <f t="shared" si="9"/>
        <v/>
      </c>
      <c r="AG25" s="40" t="str">
        <f t="shared" si="10"/>
        <v/>
      </c>
      <c r="AH25" s="21" t="str">
        <f t="shared" si="11"/>
        <v/>
      </c>
    </row>
    <row r="26" spans="2:38" x14ac:dyDescent="0.25">
      <c r="B26" s="13" t="str">
        <f>IF('Master Sheet'!B27&gt;0,'Master Sheet'!B27,"")</f>
        <v/>
      </c>
      <c r="C26" s="58">
        <f>'Master Sheet'!C27</f>
        <v>0</v>
      </c>
      <c r="D26" s="58">
        <f>'Master Sheet'!D27</f>
        <v>0</v>
      </c>
      <c r="E26" s="58">
        <f>'Master Sheet'!E27</f>
        <v>0</v>
      </c>
      <c r="F26" s="58">
        <f>'Master Sheet'!F27</f>
        <v>0</v>
      </c>
      <c r="G26" s="58">
        <f>'Master Sheet'!G27</f>
        <v>0</v>
      </c>
      <c r="H26" s="58">
        <f>'Master Sheet'!H27</f>
        <v>0</v>
      </c>
      <c r="I26" s="58">
        <f>'Master Sheet'!I27</f>
        <v>0</v>
      </c>
      <c r="J26" s="60">
        <f>'Master Sheet'!J27</f>
        <v>0</v>
      </c>
      <c r="K26" s="60">
        <f>'Master Sheet'!K27</f>
        <v>0</v>
      </c>
      <c r="L26" s="60">
        <f>'Master Sheet'!L27</f>
        <v>0</v>
      </c>
      <c r="M26" s="60">
        <f>'Master Sheet'!M27</f>
        <v>0</v>
      </c>
      <c r="N26" s="60">
        <f>'Master Sheet'!N27</f>
        <v>0</v>
      </c>
      <c r="O26" s="60">
        <f>'Master Sheet'!O27</f>
        <v>0</v>
      </c>
      <c r="P26" s="60">
        <f>'Master Sheet'!P27</f>
        <v>0</v>
      </c>
      <c r="Q26" s="60">
        <f>'Master Sheet'!Q27</f>
        <v>0</v>
      </c>
      <c r="R26" s="60">
        <f>'Master Sheet'!R27</f>
        <v>0</v>
      </c>
      <c r="S26" s="60" t="str">
        <f>IF('Master Sheet'!S27&gt;0,'Master Sheet'!S27,"")</f>
        <v/>
      </c>
      <c r="T26" s="9">
        <f>'Master Sheet'!T27</f>
        <v>0</v>
      </c>
      <c r="U26" s="14">
        <f>'Master Sheet'!U27</f>
        <v>0</v>
      </c>
      <c r="W26" s="19">
        <f t="shared" si="1"/>
        <v>0</v>
      </c>
      <c r="X26" s="20" t="str">
        <f t="shared" si="2"/>
        <v/>
      </c>
      <c r="Y26" s="20" t="str">
        <f t="shared" si="3"/>
        <v/>
      </c>
      <c r="Z26" s="20" t="str">
        <f t="shared" si="4"/>
        <v/>
      </c>
      <c r="AA26" s="20" t="str">
        <f t="shared" si="5"/>
        <v/>
      </c>
      <c r="AB26" s="20" t="str">
        <f t="shared" si="6"/>
        <v/>
      </c>
      <c r="AC26" s="20" t="str">
        <f t="shared" si="7"/>
        <v/>
      </c>
      <c r="AD26" s="20" t="str">
        <f t="shared" si="8"/>
        <v/>
      </c>
      <c r="AE26" s="21" t="str">
        <f t="shared" si="9"/>
        <v/>
      </c>
      <c r="AG26" s="40" t="str">
        <f t="shared" si="10"/>
        <v/>
      </c>
      <c r="AH26" s="21" t="str">
        <f t="shared" si="11"/>
        <v/>
      </c>
    </row>
    <row r="27" spans="2:38" x14ac:dyDescent="0.25">
      <c r="B27" s="13" t="str">
        <f>IF('Master Sheet'!B28&gt;0,'Master Sheet'!B28,"")</f>
        <v/>
      </c>
      <c r="C27" s="58">
        <f>'Master Sheet'!C28</f>
        <v>0</v>
      </c>
      <c r="D27" s="58">
        <f>'Master Sheet'!D28</f>
        <v>0</v>
      </c>
      <c r="E27" s="58">
        <f>'Master Sheet'!E28</f>
        <v>0</v>
      </c>
      <c r="F27" s="58">
        <f>'Master Sheet'!F28</f>
        <v>0</v>
      </c>
      <c r="G27" s="58">
        <f>'Master Sheet'!G28</f>
        <v>0</v>
      </c>
      <c r="H27" s="58">
        <f>'Master Sheet'!H28</f>
        <v>0</v>
      </c>
      <c r="I27" s="58">
        <f>'Master Sheet'!I28</f>
        <v>0</v>
      </c>
      <c r="J27" s="60">
        <f>'Master Sheet'!J28</f>
        <v>0</v>
      </c>
      <c r="K27" s="60">
        <f>'Master Sheet'!K28</f>
        <v>0</v>
      </c>
      <c r="L27" s="60">
        <f>'Master Sheet'!L28</f>
        <v>0</v>
      </c>
      <c r="M27" s="60">
        <f>'Master Sheet'!M28</f>
        <v>0</v>
      </c>
      <c r="N27" s="60">
        <f>'Master Sheet'!N28</f>
        <v>0</v>
      </c>
      <c r="O27" s="60">
        <f>'Master Sheet'!O28</f>
        <v>0</v>
      </c>
      <c r="P27" s="60">
        <f>'Master Sheet'!P28</f>
        <v>0</v>
      </c>
      <c r="Q27" s="60">
        <f>'Master Sheet'!Q28</f>
        <v>0</v>
      </c>
      <c r="R27" s="60">
        <f>'Master Sheet'!R28</f>
        <v>0</v>
      </c>
      <c r="S27" s="60" t="str">
        <f>IF('Master Sheet'!S28&gt;0,'Master Sheet'!S28,"")</f>
        <v/>
      </c>
      <c r="T27" s="9">
        <f>'Master Sheet'!T28</f>
        <v>0</v>
      </c>
      <c r="U27" s="14">
        <f>'Master Sheet'!U28</f>
        <v>0</v>
      </c>
      <c r="W27" s="19">
        <f t="shared" si="1"/>
        <v>0</v>
      </c>
      <c r="X27" s="20" t="str">
        <f t="shared" si="2"/>
        <v/>
      </c>
      <c r="Y27" s="20" t="str">
        <f t="shared" si="3"/>
        <v/>
      </c>
      <c r="Z27" s="20" t="str">
        <f t="shared" si="4"/>
        <v/>
      </c>
      <c r="AA27" s="20" t="str">
        <f t="shared" si="5"/>
        <v/>
      </c>
      <c r="AB27" s="20" t="str">
        <f t="shared" si="6"/>
        <v/>
      </c>
      <c r="AC27" s="20" t="str">
        <f t="shared" si="7"/>
        <v/>
      </c>
      <c r="AD27" s="20" t="str">
        <f t="shared" si="8"/>
        <v/>
      </c>
      <c r="AE27" s="21" t="str">
        <f t="shared" si="9"/>
        <v/>
      </c>
      <c r="AG27" s="40" t="str">
        <f t="shared" si="10"/>
        <v/>
      </c>
      <c r="AH27" s="21" t="str">
        <f t="shared" si="11"/>
        <v/>
      </c>
    </row>
    <row r="28" spans="2:38" x14ac:dyDescent="0.25">
      <c r="B28" s="13" t="str">
        <f>IF('Master Sheet'!B29&gt;0,'Master Sheet'!B29,"")</f>
        <v/>
      </c>
      <c r="C28" s="58">
        <f>'Master Sheet'!C29</f>
        <v>0</v>
      </c>
      <c r="D28" s="58">
        <f>'Master Sheet'!D29</f>
        <v>0</v>
      </c>
      <c r="E28" s="58">
        <f>'Master Sheet'!E29</f>
        <v>0</v>
      </c>
      <c r="F28" s="58">
        <f>'Master Sheet'!F29</f>
        <v>0</v>
      </c>
      <c r="G28" s="58">
        <f>'Master Sheet'!G29</f>
        <v>0</v>
      </c>
      <c r="H28" s="58">
        <f>'Master Sheet'!H29</f>
        <v>0</v>
      </c>
      <c r="I28" s="58">
        <f>'Master Sheet'!I29</f>
        <v>0</v>
      </c>
      <c r="J28" s="60">
        <f>'Master Sheet'!J29</f>
        <v>0</v>
      </c>
      <c r="K28" s="60">
        <f>'Master Sheet'!K29</f>
        <v>0</v>
      </c>
      <c r="L28" s="60">
        <f>'Master Sheet'!L29</f>
        <v>0</v>
      </c>
      <c r="M28" s="60">
        <f>'Master Sheet'!M29</f>
        <v>0</v>
      </c>
      <c r="N28" s="60">
        <f>'Master Sheet'!N29</f>
        <v>0</v>
      </c>
      <c r="O28" s="60">
        <f>'Master Sheet'!O29</f>
        <v>0</v>
      </c>
      <c r="P28" s="60">
        <f>'Master Sheet'!P29</f>
        <v>0</v>
      </c>
      <c r="Q28" s="60">
        <f>'Master Sheet'!Q29</f>
        <v>0</v>
      </c>
      <c r="R28" s="60">
        <f>'Master Sheet'!R29</f>
        <v>0</v>
      </c>
      <c r="S28" s="60" t="str">
        <f>IF('Master Sheet'!S29&gt;0,'Master Sheet'!S29,"")</f>
        <v/>
      </c>
      <c r="T28" s="9">
        <f>'Master Sheet'!T29</f>
        <v>0</v>
      </c>
      <c r="U28" s="14">
        <f>'Master Sheet'!U29</f>
        <v>0</v>
      </c>
      <c r="W28" s="19">
        <f t="shared" si="1"/>
        <v>0</v>
      </c>
      <c r="X28" s="20" t="str">
        <f t="shared" si="2"/>
        <v/>
      </c>
      <c r="Y28" s="20" t="str">
        <f t="shared" si="3"/>
        <v/>
      </c>
      <c r="Z28" s="20" t="str">
        <f t="shared" si="4"/>
        <v/>
      </c>
      <c r="AA28" s="20" t="str">
        <f t="shared" si="5"/>
        <v/>
      </c>
      <c r="AB28" s="20" t="str">
        <f t="shared" si="6"/>
        <v/>
      </c>
      <c r="AC28" s="20" t="str">
        <f t="shared" si="7"/>
        <v/>
      </c>
      <c r="AD28" s="20" t="str">
        <f t="shared" si="8"/>
        <v/>
      </c>
      <c r="AE28" s="21" t="str">
        <f t="shared" si="9"/>
        <v/>
      </c>
      <c r="AG28" s="40" t="str">
        <f t="shared" si="10"/>
        <v/>
      </c>
      <c r="AH28" s="21" t="str">
        <f t="shared" si="11"/>
        <v/>
      </c>
    </row>
    <row r="29" spans="2:38" x14ac:dyDescent="0.25">
      <c r="B29" s="13" t="str">
        <f>IF('Master Sheet'!B30&gt;0,'Master Sheet'!B30,"")</f>
        <v/>
      </c>
      <c r="C29" s="58">
        <f>'Master Sheet'!C30</f>
        <v>0</v>
      </c>
      <c r="D29" s="58">
        <f>'Master Sheet'!D30</f>
        <v>0</v>
      </c>
      <c r="E29" s="58">
        <f>'Master Sheet'!E30</f>
        <v>0</v>
      </c>
      <c r="F29" s="58">
        <f>'Master Sheet'!F30</f>
        <v>0</v>
      </c>
      <c r="G29" s="58">
        <f>'Master Sheet'!G30</f>
        <v>0</v>
      </c>
      <c r="H29" s="58">
        <f>'Master Sheet'!H30</f>
        <v>0</v>
      </c>
      <c r="I29" s="58">
        <f>'Master Sheet'!I30</f>
        <v>0</v>
      </c>
      <c r="J29" s="60">
        <f>'Master Sheet'!J30</f>
        <v>0</v>
      </c>
      <c r="K29" s="60">
        <f>'Master Sheet'!K30</f>
        <v>0</v>
      </c>
      <c r="L29" s="60">
        <f>'Master Sheet'!L30</f>
        <v>0</v>
      </c>
      <c r="M29" s="60">
        <f>'Master Sheet'!M30</f>
        <v>0</v>
      </c>
      <c r="N29" s="60">
        <f>'Master Sheet'!N30</f>
        <v>0</v>
      </c>
      <c r="O29" s="60">
        <f>'Master Sheet'!O30</f>
        <v>0</v>
      </c>
      <c r="P29" s="60">
        <f>'Master Sheet'!P30</f>
        <v>0</v>
      </c>
      <c r="Q29" s="60">
        <f>'Master Sheet'!Q30</f>
        <v>0</v>
      </c>
      <c r="R29" s="60">
        <f>'Master Sheet'!R30</f>
        <v>0</v>
      </c>
      <c r="S29" s="60" t="str">
        <f>IF('Master Sheet'!S30&gt;0,'Master Sheet'!S30,"")</f>
        <v/>
      </c>
      <c r="T29" s="9">
        <f>'Master Sheet'!T30</f>
        <v>0</v>
      </c>
      <c r="U29" s="14">
        <f>'Master Sheet'!U30</f>
        <v>0</v>
      </c>
      <c r="W29" s="19">
        <f t="shared" si="1"/>
        <v>0</v>
      </c>
      <c r="X29" s="20" t="str">
        <f t="shared" si="2"/>
        <v/>
      </c>
      <c r="Y29" s="20" t="str">
        <f t="shared" si="3"/>
        <v/>
      </c>
      <c r="Z29" s="20" t="str">
        <f t="shared" si="4"/>
        <v/>
      </c>
      <c r="AA29" s="20" t="str">
        <f t="shared" si="5"/>
        <v/>
      </c>
      <c r="AB29" s="20" t="str">
        <f t="shared" si="6"/>
        <v/>
      </c>
      <c r="AC29" s="20" t="str">
        <f t="shared" si="7"/>
        <v/>
      </c>
      <c r="AD29" s="20" t="str">
        <f t="shared" si="8"/>
        <v/>
      </c>
      <c r="AE29" s="21" t="str">
        <f t="shared" si="9"/>
        <v/>
      </c>
      <c r="AG29" s="40" t="str">
        <f t="shared" si="10"/>
        <v/>
      </c>
      <c r="AH29" s="21" t="str">
        <f t="shared" si="11"/>
        <v/>
      </c>
    </row>
    <row r="30" spans="2:38" x14ac:dyDescent="0.25">
      <c r="B30" s="13" t="str">
        <f>IF('Master Sheet'!B31&gt;0,'Master Sheet'!B31,"")</f>
        <v/>
      </c>
      <c r="C30" s="58">
        <f>'Master Sheet'!C31</f>
        <v>0</v>
      </c>
      <c r="D30" s="58">
        <f>'Master Sheet'!D31</f>
        <v>0</v>
      </c>
      <c r="E30" s="58">
        <f>'Master Sheet'!E31</f>
        <v>0</v>
      </c>
      <c r="F30" s="58">
        <f>'Master Sheet'!F31</f>
        <v>0</v>
      </c>
      <c r="G30" s="58">
        <f>'Master Sheet'!G31</f>
        <v>0</v>
      </c>
      <c r="H30" s="58">
        <f>'Master Sheet'!H31</f>
        <v>0</v>
      </c>
      <c r="I30" s="58">
        <f>'Master Sheet'!I31</f>
        <v>0</v>
      </c>
      <c r="J30" s="60">
        <f>'Master Sheet'!J31</f>
        <v>0</v>
      </c>
      <c r="K30" s="60">
        <f>'Master Sheet'!K31</f>
        <v>0</v>
      </c>
      <c r="L30" s="60">
        <f>'Master Sheet'!L31</f>
        <v>0</v>
      </c>
      <c r="M30" s="60">
        <f>'Master Sheet'!M31</f>
        <v>0</v>
      </c>
      <c r="N30" s="60">
        <f>'Master Sheet'!N31</f>
        <v>0</v>
      </c>
      <c r="O30" s="60">
        <f>'Master Sheet'!O31</f>
        <v>0</v>
      </c>
      <c r="P30" s="60">
        <f>'Master Sheet'!P31</f>
        <v>0</v>
      </c>
      <c r="Q30" s="60">
        <f>'Master Sheet'!Q31</f>
        <v>0</v>
      </c>
      <c r="R30" s="60">
        <f>'Master Sheet'!R31</f>
        <v>0</v>
      </c>
      <c r="S30" s="60" t="str">
        <f>IF('Master Sheet'!S31&gt;0,'Master Sheet'!S31,"")</f>
        <v/>
      </c>
      <c r="T30" s="9">
        <f>'Master Sheet'!T31</f>
        <v>0</v>
      </c>
      <c r="U30" s="14">
        <f>'Master Sheet'!U31</f>
        <v>0</v>
      </c>
      <c r="W30" s="19">
        <f t="shared" si="1"/>
        <v>0</v>
      </c>
      <c r="X30" s="20" t="str">
        <f t="shared" si="2"/>
        <v/>
      </c>
      <c r="Y30" s="20" t="str">
        <f t="shared" si="3"/>
        <v/>
      </c>
      <c r="Z30" s="20" t="str">
        <f t="shared" si="4"/>
        <v/>
      </c>
      <c r="AA30" s="20" t="str">
        <f t="shared" si="5"/>
        <v/>
      </c>
      <c r="AB30" s="20" t="str">
        <f t="shared" si="6"/>
        <v/>
      </c>
      <c r="AC30" s="20" t="str">
        <f t="shared" si="7"/>
        <v/>
      </c>
      <c r="AD30" s="20" t="str">
        <f t="shared" si="8"/>
        <v/>
      </c>
      <c r="AE30" s="21" t="str">
        <f t="shared" si="9"/>
        <v/>
      </c>
      <c r="AG30" s="40" t="str">
        <f t="shared" si="10"/>
        <v/>
      </c>
      <c r="AH30" s="21" t="str">
        <f t="shared" si="11"/>
        <v/>
      </c>
    </row>
    <row r="31" spans="2:38" x14ac:dyDescent="0.25">
      <c r="B31" s="13" t="str">
        <f>IF('Master Sheet'!B32&gt;0,'Master Sheet'!B32,"")</f>
        <v/>
      </c>
      <c r="C31" s="58">
        <f>'Master Sheet'!C32</f>
        <v>0</v>
      </c>
      <c r="D31" s="58">
        <f>'Master Sheet'!D32</f>
        <v>0</v>
      </c>
      <c r="E31" s="58">
        <f>'Master Sheet'!E32</f>
        <v>0</v>
      </c>
      <c r="F31" s="58">
        <f>'Master Sheet'!F32</f>
        <v>0</v>
      </c>
      <c r="G31" s="58">
        <f>'Master Sheet'!G32</f>
        <v>0</v>
      </c>
      <c r="H31" s="58">
        <f>'Master Sheet'!H32</f>
        <v>0</v>
      </c>
      <c r="I31" s="58">
        <f>'Master Sheet'!I32</f>
        <v>0</v>
      </c>
      <c r="J31" s="60">
        <f>'Master Sheet'!J32</f>
        <v>0</v>
      </c>
      <c r="K31" s="60">
        <f>'Master Sheet'!K32</f>
        <v>0</v>
      </c>
      <c r="L31" s="60">
        <f>'Master Sheet'!L32</f>
        <v>0</v>
      </c>
      <c r="M31" s="60">
        <f>'Master Sheet'!M32</f>
        <v>0</v>
      </c>
      <c r="N31" s="60">
        <f>'Master Sheet'!N32</f>
        <v>0</v>
      </c>
      <c r="O31" s="60">
        <f>'Master Sheet'!O32</f>
        <v>0</v>
      </c>
      <c r="P31" s="60">
        <f>'Master Sheet'!P32</f>
        <v>0</v>
      </c>
      <c r="Q31" s="60">
        <f>'Master Sheet'!Q32</f>
        <v>0</v>
      </c>
      <c r="R31" s="60">
        <f>'Master Sheet'!R32</f>
        <v>0</v>
      </c>
      <c r="S31" s="60" t="str">
        <f>IF('Master Sheet'!S32&gt;0,'Master Sheet'!S32,"")</f>
        <v/>
      </c>
      <c r="T31" s="9">
        <f>'Master Sheet'!T32</f>
        <v>0</v>
      </c>
      <c r="U31" s="14">
        <f>'Master Sheet'!U32</f>
        <v>0</v>
      </c>
      <c r="W31" s="19">
        <f t="shared" si="1"/>
        <v>0</v>
      </c>
      <c r="X31" s="20" t="str">
        <f t="shared" si="2"/>
        <v/>
      </c>
      <c r="Y31" s="20" t="str">
        <f t="shared" si="3"/>
        <v/>
      </c>
      <c r="Z31" s="20" t="str">
        <f t="shared" si="4"/>
        <v/>
      </c>
      <c r="AA31" s="20" t="str">
        <f t="shared" si="5"/>
        <v/>
      </c>
      <c r="AB31" s="20" t="str">
        <f t="shared" si="6"/>
        <v/>
      </c>
      <c r="AC31" s="20" t="str">
        <f t="shared" si="7"/>
        <v/>
      </c>
      <c r="AD31" s="20" t="str">
        <f t="shared" si="8"/>
        <v/>
      </c>
      <c r="AE31" s="21" t="str">
        <f t="shared" si="9"/>
        <v/>
      </c>
      <c r="AG31" s="40" t="str">
        <f t="shared" si="10"/>
        <v/>
      </c>
      <c r="AH31" s="21" t="str">
        <f t="shared" si="11"/>
        <v/>
      </c>
    </row>
    <row r="32" spans="2:38" x14ac:dyDescent="0.25">
      <c r="B32" s="13" t="str">
        <f>IF('Master Sheet'!B33&gt;0,'Master Sheet'!B33,"")</f>
        <v/>
      </c>
      <c r="C32" s="58">
        <f>'Master Sheet'!C33</f>
        <v>0</v>
      </c>
      <c r="D32" s="58">
        <f>'Master Sheet'!D33</f>
        <v>0</v>
      </c>
      <c r="E32" s="58">
        <f>'Master Sheet'!E33</f>
        <v>0</v>
      </c>
      <c r="F32" s="58">
        <f>'Master Sheet'!F33</f>
        <v>0</v>
      </c>
      <c r="G32" s="58">
        <f>'Master Sheet'!G33</f>
        <v>0</v>
      </c>
      <c r="H32" s="58">
        <f>'Master Sheet'!H33</f>
        <v>0</v>
      </c>
      <c r="I32" s="58">
        <f>'Master Sheet'!I33</f>
        <v>0</v>
      </c>
      <c r="J32" s="60">
        <f>'Master Sheet'!J33</f>
        <v>0</v>
      </c>
      <c r="K32" s="60">
        <f>'Master Sheet'!K33</f>
        <v>0</v>
      </c>
      <c r="L32" s="60">
        <f>'Master Sheet'!L33</f>
        <v>0</v>
      </c>
      <c r="M32" s="60">
        <f>'Master Sheet'!M33</f>
        <v>0</v>
      </c>
      <c r="N32" s="60">
        <f>'Master Sheet'!N33</f>
        <v>0</v>
      </c>
      <c r="O32" s="60">
        <f>'Master Sheet'!O33</f>
        <v>0</v>
      </c>
      <c r="P32" s="60">
        <f>'Master Sheet'!P33</f>
        <v>0</v>
      </c>
      <c r="Q32" s="60">
        <f>'Master Sheet'!Q33</f>
        <v>0</v>
      </c>
      <c r="R32" s="60">
        <f>'Master Sheet'!R33</f>
        <v>0</v>
      </c>
      <c r="S32" s="60" t="str">
        <f>IF('Master Sheet'!S33&gt;0,'Master Sheet'!S33,"")</f>
        <v/>
      </c>
      <c r="T32" s="9">
        <f>'Master Sheet'!T33</f>
        <v>0</v>
      </c>
      <c r="U32" s="14">
        <f>'Master Sheet'!U33</f>
        <v>0</v>
      </c>
      <c r="W32" s="19">
        <f t="shared" si="1"/>
        <v>0</v>
      </c>
      <c r="X32" s="20" t="str">
        <f t="shared" si="2"/>
        <v/>
      </c>
      <c r="Y32" s="20" t="str">
        <f t="shared" si="3"/>
        <v/>
      </c>
      <c r="Z32" s="20" t="str">
        <f t="shared" si="4"/>
        <v/>
      </c>
      <c r="AA32" s="20" t="str">
        <f t="shared" si="5"/>
        <v/>
      </c>
      <c r="AB32" s="20" t="str">
        <f t="shared" si="6"/>
        <v/>
      </c>
      <c r="AC32" s="20" t="str">
        <f t="shared" si="7"/>
        <v/>
      </c>
      <c r="AD32" s="20" t="str">
        <f t="shared" si="8"/>
        <v/>
      </c>
      <c r="AE32" s="21" t="str">
        <f t="shared" si="9"/>
        <v/>
      </c>
      <c r="AG32" s="40" t="str">
        <f t="shared" si="10"/>
        <v/>
      </c>
      <c r="AH32" s="21" t="str">
        <f t="shared" si="11"/>
        <v/>
      </c>
    </row>
    <row r="33" spans="2:34" x14ac:dyDescent="0.25">
      <c r="B33" s="13" t="str">
        <f>IF('Master Sheet'!B34&gt;0,'Master Sheet'!B34,"")</f>
        <v/>
      </c>
      <c r="C33" s="58">
        <f>'Master Sheet'!C34</f>
        <v>0</v>
      </c>
      <c r="D33" s="58">
        <f>'Master Sheet'!D34</f>
        <v>0</v>
      </c>
      <c r="E33" s="58">
        <f>'Master Sheet'!E34</f>
        <v>0</v>
      </c>
      <c r="F33" s="58">
        <f>'Master Sheet'!F34</f>
        <v>0</v>
      </c>
      <c r="G33" s="58">
        <f>'Master Sheet'!G34</f>
        <v>0</v>
      </c>
      <c r="H33" s="58">
        <f>'Master Sheet'!H34</f>
        <v>0</v>
      </c>
      <c r="I33" s="58">
        <f>'Master Sheet'!I34</f>
        <v>0</v>
      </c>
      <c r="J33" s="60">
        <f>'Master Sheet'!J34</f>
        <v>0</v>
      </c>
      <c r="K33" s="60">
        <f>'Master Sheet'!K34</f>
        <v>0</v>
      </c>
      <c r="L33" s="60">
        <f>'Master Sheet'!L34</f>
        <v>0</v>
      </c>
      <c r="M33" s="60">
        <f>'Master Sheet'!M34</f>
        <v>0</v>
      </c>
      <c r="N33" s="60">
        <f>'Master Sheet'!N34</f>
        <v>0</v>
      </c>
      <c r="O33" s="60">
        <f>'Master Sheet'!O34</f>
        <v>0</v>
      </c>
      <c r="P33" s="60">
        <f>'Master Sheet'!P34</f>
        <v>0</v>
      </c>
      <c r="Q33" s="60">
        <f>'Master Sheet'!Q34</f>
        <v>0</v>
      </c>
      <c r="R33" s="60">
        <f>'Master Sheet'!R34</f>
        <v>0</v>
      </c>
      <c r="S33" s="60" t="str">
        <f>IF('Master Sheet'!S34&gt;0,'Master Sheet'!S34,"")</f>
        <v/>
      </c>
      <c r="T33" s="9">
        <f>'Master Sheet'!T34</f>
        <v>0</v>
      </c>
      <c r="U33" s="14">
        <f>'Master Sheet'!U34</f>
        <v>0</v>
      </c>
      <c r="W33" s="19">
        <f t="shared" si="1"/>
        <v>0</v>
      </c>
      <c r="X33" s="20" t="str">
        <f t="shared" si="2"/>
        <v/>
      </c>
      <c r="Y33" s="20" t="str">
        <f t="shared" si="3"/>
        <v/>
      </c>
      <c r="Z33" s="20" t="str">
        <f t="shared" si="4"/>
        <v/>
      </c>
      <c r="AA33" s="20" t="str">
        <f t="shared" si="5"/>
        <v/>
      </c>
      <c r="AB33" s="20" t="str">
        <f t="shared" si="6"/>
        <v/>
      </c>
      <c r="AC33" s="20" t="str">
        <f t="shared" si="7"/>
        <v/>
      </c>
      <c r="AD33" s="20" t="str">
        <f t="shared" si="8"/>
        <v/>
      </c>
      <c r="AE33" s="21" t="str">
        <f t="shared" si="9"/>
        <v/>
      </c>
      <c r="AG33" s="40" t="str">
        <f t="shared" si="10"/>
        <v/>
      </c>
      <c r="AH33" s="21" t="str">
        <f t="shared" si="11"/>
        <v/>
      </c>
    </row>
    <row r="34" spans="2:34" x14ac:dyDescent="0.25">
      <c r="B34" s="13" t="str">
        <f>IF('Master Sheet'!B35&gt;0,'Master Sheet'!B35,"")</f>
        <v/>
      </c>
      <c r="C34" s="58">
        <f>'Master Sheet'!C35</f>
        <v>0</v>
      </c>
      <c r="D34" s="58">
        <f>'Master Sheet'!D35</f>
        <v>0</v>
      </c>
      <c r="E34" s="58">
        <f>'Master Sheet'!E35</f>
        <v>0</v>
      </c>
      <c r="F34" s="58">
        <f>'Master Sheet'!F35</f>
        <v>0</v>
      </c>
      <c r="G34" s="58">
        <f>'Master Sheet'!G35</f>
        <v>0</v>
      </c>
      <c r="H34" s="58">
        <f>'Master Sheet'!H35</f>
        <v>0</v>
      </c>
      <c r="I34" s="58">
        <f>'Master Sheet'!I35</f>
        <v>0</v>
      </c>
      <c r="J34" s="60">
        <f>'Master Sheet'!J35</f>
        <v>0</v>
      </c>
      <c r="K34" s="60">
        <f>'Master Sheet'!K35</f>
        <v>0</v>
      </c>
      <c r="L34" s="60">
        <f>'Master Sheet'!L35</f>
        <v>0</v>
      </c>
      <c r="M34" s="60">
        <f>'Master Sheet'!M35</f>
        <v>0</v>
      </c>
      <c r="N34" s="60">
        <f>'Master Sheet'!N35</f>
        <v>0</v>
      </c>
      <c r="O34" s="60">
        <f>'Master Sheet'!O35</f>
        <v>0</v>
      </c>
      <c r="P34" s="60">
        <f>'Master Sheet'!P35</f>
        <v>0</v>
      </c>
      <c r="Q34" s="60">
        <f>'Master Sheet'!Q35</f>
        <v>0</v>
      </c>
      <c r="R34" s="60">
        <f>'Master Sheet'!R35</f>
        <v>0</v>
      </c>
      <c r="S34" s="60" t="str">
        <f>IF('Master Sheet'!S35&gt;0,'Master Sheet'!S35,"")</f>
        <v/>
      </c>
      <c r="T34" s="9">
        <f>'Master Sheet'!T35</f>
        <v>0</v>
      </c>
      <c r="U34" s="14">
        <f>'Master Sheet'!U35</f>
        <v>0</v>
      </c>
      <c r="W34" s="19">
        <f t="shared" si="1"/>
        <v>0</v>
      </c>
      <c r="X34" s="20" t="str">
        <f t="shared" si="2"/>
        <v/>
      </c>
      <c r="Y34" s="20" t="str">
        <f t="shared" si="3"/>
        <v/>
      </c>
      <c r="Z34" s="20" t="str">
        <f t="shared" si="4"/>
        <v/>
      </c>
      <c r="AA34" s="20" t="str">
        <f t="shared" si="5"/>
        <v/>
      </c>
      <c r="AB34" s="20" t="str">
        <f t="shared" si="6"/>
        <v/>
      </c>
      <c r="AC34" s="20" t="str">
        <f t="shared" si="7"/>
        <v/>
      </c>
      <c r="AD34" s="20" t="str">
        <f t="shared" si="8"/>
        <v/>
      </c>
      <c r="AE34" s="21" t="str">
        <f t="shared" si="9"/>
        <v/>
      </c>
      <c r="AG34" s="40" t="str">
        <f t="shared" si="10"/>
        <v/>
      </c>
      <c r="AH34" s="21" t="str">
        <f t="shared" si="11"/>
        <v/>
      </c>
    </row>
    <row r="35" spans="2:34" x14ac:dyDescent="0.25">
      <c r="B35" s="13" t="str">
        <f>IF('Master Sheet'!B36&gt;0,'Master Sheet'!B36,"")</f>
        <v/>
      </c>
      <c r="C35" s="58">
        <f>'Master Sheet'!C36</f>
        <v>0</v>
      </c>
      <c r="D35" s="58">
        <f>'Master Sheet'!D36</f>
        <v>0</v>
      </c>
      <c r="E35" s="58">
        <f>'Master Sheet'!E36</f>
        <v>0</v>
      </c>
      <c r="F35" s="58">
        <f>'Master Sheet'!F36</f>
        <v>0</v>
      </c>
      <c r="G35" s="58">
        <f>'Master Sheet'!G36</f>
        <v>0</v>
      </c>
      <c r="H35" s="58">
        <f>'Master Sheet'!H36</f>
        <v>0</v>
      </c>
      <c r="I35" s="58">
        <f>'Master Sheet'!I36</f>
        <v>0</v>
      </c>
      <c r="J35" s="60">
        <f>'Master Sheet'!J36</f>
        <v>0</v>
      </c>
      <c r="K35" s="60">
        <f>'Master Sheet'!K36</f>
        <v>0</v>
      </c>
      <c r="L35" s="60">
        <f>'Master Sheet'!L36</f>
        <v>0</v>
      </c>
      <c r="M35" s="60">
        <f>'Master Sheet'!M36</f>
        <v>0</v>
      </c>
      <c r="N35" s="60">
        <f>'Master Sheet'!N36</f>
        <v>0</v>
      </c>
      <c r="O35" s="60">
        <f>'Master Sheet'!O36</f>
        <v>0</v>
      </c>
      <c r="P35" s="60">
        <f>'Master Sheet'!P36</f>
        <v>0</v>
      </c>
      <c r="Q35" s="60">
        <f>'Master Sheet'!Q36</f>
        <v>0</v>
      </c>
      <c r="R35" s="60">
        <f>'Master Sheet'!R36</f>
        <v>0</v>
      </c>
      <c r="S35" s="60" t="str">
        <f>IF('Master Sheet'!S36&gt;0,'Master Sheet'!S36,"")</f>
        <v/>
      </c>
      <c r="T35" s="9">
        <f>'Master Sheet'!T36</f>
        <v>0</v>
      </c>
      <c r="U35" s="14">
        <f>'Master Sheet'!U36</f>
        <v>0</v>
      </c>
      <c r="W35" s="19">
        <f t="shared" si="1"/>
        <v>0</v>
      </c>
      <c r="X35" s="20" t="str">
        <f t="shared" si="2"/>
        <v/>
      </c>
      <c r="Y35" s="20" t="str">
        <f t="shared" si="3"/>
        <v/>
      </c>
      <c r="Z35" s="20" t="str">
        <f t="shared" si="4"/>
        <v/>
      </c>
      <c r="AA35" s="20" t="str">
        <f t="shared" si="5"/>
        <v/>
      </c>
      <c r="AB35" s="20" t="str">
        <f t="shared" si="6"/>
        <v/>
      </c>
      <c r="AC35" s="20" t="str">
        <f t="shared" si="7"/>
        <v/>
      </c>
      <c r="AD35" s="20" t="str">
        <f t="shared" si="8"/>
        <v/>
      </c>
      <c r="AE35" s="21" t="str">
        <f t="shared" si="9"/>
        <v/>
      </c>
      <c r="AG35" s="40" t="str">
        <f t="shared" si="10"/>
        <v/>
      </c>
      <c r="AH35" s="21" t="str">
        <f t="shared" si="11"/>
        <v/>
      </c>
    </row>
    <row r="36" spans="2:34" x14ac:dyDescent="0.25">
      <c r="B36" s="13" t="str">
        <f>IF('Master Sheet'!B37&gt;0,'Master Sheet'!B37,"")</f>
        <v/>
      </c>
      <c r="C36" s="58">
        <f>'Master Sheet'!C37</f>
        <v>0</v>
      </c>
      <c r="D36" s="58">
        <f>'Master Sheet'!D37</f>
        <v>0</v>
      </c>
      <c r="E36" s="58">
        <f>'Master Sheet'!E37</f>
        <v>0</v>
      </c>
      <c r="F36" s="58">
        <f>'Master Sheet'!F37</f>
        <v>0</v>
      </c>
      <c r="G36" s="58">
        <f>'Master Sheet'!G37</f>
        <v>0</v>
      </c>
      <c r="H36" s="58">
        <f>'Master Sheet'!H37</f>
        <v>0</v>
      </c>
      <c r="I36" s="58">
        <f>'Master Sheet'!I37</f>
        <v>0</v>
      </c>
      <c r="J36" s="60">
        <f>'Master Sheet'!J37</f>
        <v>0</v>
      </c>
      <c r="K36" s="60">
        <f>'Master Sheet'!K37</f>
        <v>0</v>
      </c>
      <c r="L36" s="60">
        <f>'Master Sheet'!L37</f>
        <v>0</v>
      </c>
      <c r="M36" s="60">
        <f>'Master Sheet'!M37</f>
        <v>0</v>
      </c>
      <c r="N36" s="60">
        <f>'Master Sheet'!N37</f>
        <v>0</v>
      </c>
      <c r="O36" s="60">
        <f>'Master Sheet'!O37</f>
        <v>0</v>
      </c>
      <c r="P36" s="60">
        <f>'Master Sheet'!P37</f>
        <v>0</v>
      </c>
      <c r="Q36" s="60">
        <f>'Master Sheet'!Q37</f>
        <v>0</v>
      </c>
      <c r="R36" s="60">
        <f>'Master Sheet'!R37</f>
        <v>0</v>
      </c>
      <c r="S36" s="60" t="str">
        <f>IF('Master Sheet'!S37&gt;0,'Master Sheet'!S37,"")</f>
        <v/>
      </c>
      <c r="T36" s="9">
        <f>'Master Sheet'!T37</f>
        <v>0</v>
      </c>
      <c r="U36" s="14">
        <f>'Master Sheet'!U37</f>
        <v>0</v>
      </c>
      <c r="W36" s="19">
        <f t="shared" si="1"/>
        <v>0</v>
      </c>
      <c r="X36" s="20" t="str">
        <f t="shared" si="2"/>
        <v/>
      </c>
      <c r="Y36" s="20" t="str">
        <f t="shared" si="3"/>
        <v/>
      </c>
      <c r="Z36" s="20" t="str">
        <f t="shared" si="4"/>
        <v/>
      </c>
      <c r="AA36" s="20" t="str">
        <f t="shared" si="5"/>
        <v/>
      </c>
      <c r="AB36" s="20" t="str">
        <f t="shared" si="6"/>
        <v/>
      </c>
      <c r="AC36" s="20" t="str">
        <f t="shared" si="7"/>
        <v/>
      </c>
      <c r="AD36" s="20" t="str">
        <f t="shared" si="8"/>
        <v/>
      </c>
      <c r="AE36" s="21" t="str">
        <f t="shared" si="9"/>
        <v/>
      </c>
      <c r="AG36" s="40" t="str">
        <f t="shared" si="10"/>
        <v/>
      </c>
      <c r="AH36" s="21" t="str">
        <f t="shared" si="11"/>
        <v/>
      </c>
    </row>
    <row r="37" spans="2:34" x14ac:dyDescent="0.25">
      <c r="B37" s="13" t="str">
        <f>IF('Master Sheet'!B38&gt;0,'Master Sheet'!B38,"")</f>
        <v/>
      </c>
      <c r="C37" s="58">
        <f>'Master Sheet'!C38</f>
        <v>0</v>
      </c>
      <c r="D37" s="58">
        <f>'Master Sheet'!D38</f>
        <v>0</v>
      </c>
      <c r="E37" s="58">
        <f>'Master Sheet'!E38</f>
        <v>0</v>
      </c>
      <c r="F37" s="58">
        <f>'Master Sheet'!F38</f>
        <v>0</v>
      </c>
      <c r="G37" s="58">
        <f>'Master Sheet'!G38</f>
        <v>0</v>
      </c>
      <c r="H37" s="58">
        <f>'Master Sheet'!H38</f>
        <v>0</v>
      </c>
      <c r="I37" s="58">
        <f>'Master Sheet'!I38</f>
        <v>0</v>
      </c>
      <c r="J37" s="60">
        <f>'Master Sheet'!J38</f>
        <v>0</v>
      </c>
      <c r="K37" s="60">
        <f>'Master Sheet'!K38</f>
        <v>0</v>
      </c>
      <c r="L37" s="60">
        <f>'Master Sheet'!L38</f>
        <v>0</v>
      </c>
      <c r="M37" s="60">
        <f>'Master Sheet'!M38</f>
        <v>0</v>
      </c>
      <c r="N37" s="60">
        <f>'Master Sheet'!N38</f>
        <v>0</v>
      </c>
      <c r="O37" s="60">
        <f>'Master Sheet'!O38</f>
        <v>0</v>
      </c>
      <c r="P37" s="60">
        <f>'Master Sheet'!P38</f>
        <v>0</v>
      </c>
      <c r="Q37" s="60">
        <f>'Master Sheet'!Q38</f>
        <v>0</v>
      </c>
      <c r="R37" s="60">
        <f>'Master Sheet'!R38</f>
        <v>0</v>
      </c>
      <c r="S37" s="60" t="str">
        <f>IF('Master Sheet'!S38&gt;0,'Master Sheet'!S38,"")</f>
        <v/>
      </c>
      <c r="T37" s="9">
        <f>'Master Sheet'!T38</f>
        <v>0</v>
      </c>
      <c r="U37" s="14">
        <f>'Master Sheet'!U38</f>
        <v>0</v>
      </c>
      <c r="W37" s="19">
        <f t="shared" si="1"/>
        <v>0</v>
      </c>
      <c r="X37" s="20" t="str">
        <f t="shared" si="2"/>
        <v/>
      </c>
      <c r="Y37" s="20" t="str">
        <f t="shared" si="3"/>
        <v/>
      </c>
      <c r="Z37" s="20" t="str">
        <f t="shared" si="4"/>
        <v/>
      </c>
      <c r="AA37" s="20" t="str">
        <f t="shared" si="5"/>
        <v/>
      </c>
      <c r="AB37" s="20" t="str">
        <f t="shared" si="6"/>
        <v/>
      </c>
      <c r="AC37" s="20" t="str">
        <f t="shared" si="7"/>
        <v/>
      </c>
      <c r="AD37" s="20" t="str">
        <f t="shared" si="8"/>
        <v/>
      </c>
      <c r="AE37" s="21" t="str">
        <f t="shared" si="9"/>
        <v/>
      </c>
      <c r="AG37" s="40" t="str">
        <f t="shared" si="10"/>
        <v/>
      </c>
      <c r="AH37" s="21" t="str">
        <f t="shared" si="11"/>
        <v/>
      </c>
    </row>
    <row r="38" spans="2:34" x14ac:dyDescent="0.25">
      <c r="B38" s="13" t="str">
        <f>IF('Master Sheet'!B39&gt;0,'Master Sheet'!B39,"")</f>
        <v/>
      </c>
      <c r="C38" s="58">
        <f>'Master Sheet'!C39</f>
        <v>0</v>
      </c>
      <c r="D38" s="58">
        <f>'Master Sheet'!D39</f>
        <v>0</v>
      </c>
      <c r="E38" s="58">
        <f>'Master Sheet'!E39</f>
        <v>0</v>
      </c>
      <c r="F38" s="58">
        <f>'Master Sheet'!F39</f>
        <v>0</v>
      </c>
      <c r="G38" s="58">
        <f>'Master Sheet'!G39</f>
        <v>0</v>
      </c>
      <c r="H38" s="58">
        <f>'Master Sheet'!H39</f>
        <v>0</v>
      </c>
      <c r="I38" s="58">
        <f>'Master Sheet'!I39</f>
        <v>0</v>
      </c>
      <c r="J38" s="60">
        <f>'Master Sheet'!J39</f>
        <v>0</v>
      </c>
      <c r="K38" s="60">
        <f>'Master Sheet'!K39</f>
        <v>0</v>
      </c>
      <c r="L38" s="60">
        <f>'Master Sheet'!L39</f>
        <v>0</v>
      </c>
      <c r="M38" s="60">
        <f>'Master Sheet'!M39</f>
        <v>0</v>
      </c>
      <c r="N38" s="60">
        <f>'Master Sheet'!N39</f>
        <v>0</v>
      </c>
      <c r="O38" s="60">
        <f>'Master Sheet'!O39</f>
        <v>0</v>
      </c>
      <c r="P38" s="60">
        <f>'Master Sheet'!P39</f>
        <v>0</v>
      </c>
      <c r="Q38" s="60">
        <f>'Master Sheet'!Q39</f>
        <v>0</v>
      </c>
      <c r="R38" s="60">
        <f>'Master Sheet'!R39</f>
        <v>0</v>
      </c>
      <c r="S38" s="60" t="str">
        <f>IF('Master Sheet'!S39&gt;0,'Master Sheet'!S39,"")</f>
        <v/>
      </c>
      <c r="T38" s="9">
        <f>'Master Sheet'!T39</f>
        <v>0</v>
      </c>
      <c r="U38" s="14">
        <f>'Master Sheet'!U39</f>
        <v>0</v>
      </c>
      <c r="W38" s="19">
        <f t="shared" si="1"/>
        <v>0</v>
      </c>
      <c r="X38" s="20" t="str">
        <f t="shared" si="2"/>
        <v/>
      </c>
      <c r="Y38" s="20" t="str">
        <f t="shared" si="3"/>
        <v/>
      </c>
      <c r="Z38" s="20" t="str">
        <f t="shared" si="4"/>
        <v/>
      </c>
      <c r="AA38" s="20" t="str">
        <f t="shared" si="5"/>
        <v/>
      </c>
      <c r="AB38" s="20" t="str">
        <f t="shared" si="6"/>
        <v/>
      </c>
      <c r="AC38" s="20" t="str">
        <f t="shared" si="7"/>
        <v/>
      </c>
      <c r="AD38" s="20" t="str">
        <f t="shared" si="8"/>
        <v/>
      </c>
      <c r="AE38" s="21" t="str">
        <f t="shared" si="9"/>
        <v/>
      </c>
      <c r="AG38" s="40" t="str">
        <f t="shared" si="10"/>
        <v/>
      </c>
      <c r="AH38" s="21" t="str">
        <f t="shared" si="11"/>
        <v/>
      </c>
    </row>
    <row r="39" spans="2:34" x14ac:dyDescent="0.25">
      <c r="B39" s="13" t="str">
        <f>IF('Master Sheet'!B40&gt;0,'Master Sheet'!B40,"")</f>
        <v/>
      </c>
      <c r="C39" s="58">
        <f>'Master Sheet'!C40</f>
        <v>0</v>
      </c>
      <c r="D39" s="58">
        <f>'Master Sheet'!D40</f>
        <v>0</v>
      </c>
      <c r="E39" s="58">
        <f>'Master Sheet'!E40</f>
        <v>0</v>
      </c>
      <c r="F39" s="58">
        <f>'Master Sheet'!F40</f>
        <v>0</v>
      </c>
      <c r="G39" s="58">
        <f>'Master Sheet'!G40</f>
        <v>0</v>
      </c>
      <c r="H39" s="58">
        <f>'Master Sheet'!H40</f>
        <v>0</v>
      </c>
      <c r="I39" s="58">
        <f>'Master Sheet'!I40</f>
        <v>0</v>
      </c>
      <c r="J39" s="60">
        <f>'Master Sheet'!J40</f>
        <v>0</v>
      </c>
      <c r="K39" s="60">
        <f>'Master Sheet'!K40</f>
        <v>0</v>
      </c>
      <c r="L39" s="60">
        <f>'Master Sheet'!L40</f>
        <v>0</v>
      </c>
      <c r="M39" s="60">
        <f>'Master Sheet'!M40</f>
        <v>0</v>
      </c>
      <c r="N39" s="60">
        <f>'Master Sheet'!N40</f>
        <v>0</v>
      </c>
      <c r="O39" s="60">
        <f>'Master Sheet'!O40</f>
        <v>0</v>
      </c>
      <c r="P39" s="60">
        <f>'Master Sheet'!P40</f>
        <v>0</v>
      </c>
      <c r="Q39" s="60">
        <f>'Master Sheet'!Q40</f>
        <v>0</v>
      </c>
      <c r="R39" s="60">
        <f>'Master Sheet'!R40</f>
        <v>0</v>
      </c>
      <c r="S39" s="60" t="str">
        <f>IF('Master Sheet'!S40&gt;0,'Master Sheet'!S40,"")</f>
        <v/>
      </c>
      <c r="T39" s="9">
        <f>'Master Sheet'!T40</f>
        <v>0</v>
      </c>
      <c r="U39" s="14">
        <f>'Master Sheet'!U40</f>
        <v>0</v>
      </c>
      <c r="W39" s="19">
        <f t="shared" si="1"/>
        <v>0</v>
      </c>
      <c r="X39" s="20" t="str">
        <f t="shared" si="2"/>
        <v/>
      </c>
      <c r="Y39" s="20" t="str">
        <f t="shared" si="3"/>
        <v/>
      </c>
      <c r="Z39" s="20" t="str">
        <f t="shared" si="4"/>
        <v/>
      </c>
      <c r="AA39" s="20" t="str">
        <f t="shared" si="5"/>
        <v/>
      </c>
      <c r="AB39" s="20" t="str">
        <f t="shared" si="6"/>
        <v/>
      </c>
      <c r="AC39" s="20" t="str">
        <f t="shared" si="7"/>
        <v/>
      </c>
      <c r="AD39" s="20" t="str">
        <f t="shared" si="8"/>
        <v/>
      </c>
      <c r="AE39" s="21" t="str">
        <f t="shared" si="9"/>
        <v/>
      </c>
      <c r="AG39" s="40" t="str">
        <f t="shared" si="10"/>
        <v/>
      </c>
      <c r="AH39" s="21" t="str">
        <f t="shared" si="11"/>
        <v/>
      </c>
    </row>
    <row r="40" spans="2:34" x14ac:dyDescent="0.25">
      <c r="B40" s="13" t="str">
        <f>IF('Master Sheet'!B41&gt;0,'Master Sheet'!B41,"")</f>
        <v/>
      </c>
      <c r="C40" s="58">
        <f>'Master Sheet'!C41</f>
        <v>0</v>
      </c>
      <c r="D40" s="58">
        <f>'Master Sheet'!D41</f>
        <v>0</v>
      </c>
      <c r="E40" s="58">
        <f>'Master Sheet'!E41</f>
        <v>0</v>
      </c>
      <c r="F40" s="58">
        <f>'Master Sheet'!F41</f>
        <v>0</v>
      </c>
      <c r="G40" s="58">
        <f>'Master Sheet'!G41</f>
        <v>0</v>
      </c>
      <c r="H40" s="58">
        <f>'Master Sheet'!H41</f>
        <v>0</v>
      </c>
      <c r="I40" s="58">
        <f>'Master Sheet'!I41</f>
        <v>0</v>
      </c>
      <c r="J40" s="60">
        <f>'Master Sheet'!J41</f>
        <v>0</v>
      </c>
      <c r="K40" s="60">
        <f>'Master Sheet'!K41</f>
        <v>0</v>
      </c>
      <c r="L40" s="60">
        <f>'Master Sheet'!L41</f>
        <v>0</v>
      </c>
      <c r="M40" s="60">
        <f>'Master Sheet'!M41</f>
        <v>0</v>
      </c>
      <c r="N40" s="60">
        <f>'Master Sheet'!N41</f>
        <v>0</v>
      </c>
      <c r="O40" s="60">
        <f>'Master Sheet'!O41</f>
        <v>0</v>
      </c>
      <c r="P40" s="60">
        <f>'Master Sheet'!P41</f>
        <v>0</v>
      </c>
      <c r="Q40" s="60">
        <f>'Master Sheet'!Q41</f>
        <v>0</v>
      </c>
      <c r="R40" s="60">
        <f>'Master Sheet'!R41</f>
        <v>0</v>
      </c>
      <c r="S40" s="60" t="str">
        <f>IF('Master Sheet'!S41&gt;0,'Master Sheet'!S41,"")</f>
        <v/>
      </c>
      <c r="T40" s="9">
        <f>'Master Sheet'!T41</f>
        <v>0</v>
      </c>
      <c r="U40" s="14">
        <f>'Master Sheet'!U41</f>
        <v>0</v>
      </c>
      <c r="W40" s="19">
        <f t="shared" si="1"/>
        <v>0</v>
      </c>
      <c r="X40" s="20" t="str">
        <f t="shared" si="2"/>
        <v/>
      </c>
      <c r="Y40" s="20" t="str">
        <f t="shared" si="3"/>
        <v/>
      </c>
      <c r="Z40" s="20" t="str">
        <f t="shared" si="4"/>
        <v/>
      </c>
      <c r="AA40" s="20" t="str">
        <f t="shared" si="5"/>
        <v/>
      </c>
      <c r="AB40" s="20" t="str">
        <f t="shared" si="6"/>
        <v/>
      </c>
      <c r="AC40" s="20" t="str">
        <f t="shared" si="7"/>
        <v/>
      </c>
      <c r="AD40" s="20" t="str">
        <f t="shared" si="8"/>
        <v/>
      </c>
      <c r="AE40" s="21" t="str">
        <f t="shared" si="9"/>
        <v/>
      </c>
      <c r="AG40" s="40" t="str">
        <f t="shared" si="10"/>
        <v/>
      </c>
      <c r="AH40" s="21" t="str">
        <f t="shared" si="11"/>
        <v/>
      </c>
    </row>
    <row r="41" spans="2:34" x14ac:dyDescent="0.25">
      <c r="B41" s="13" t="str">
        <f>IF('Master Sheet'!B42&gt;0,'Master Sheet'!B42,"")</f>
        <v/>
      </c>
      <c r="C41" s="58">
        <f>'Master Sheet'!C42</f>
        <v>0</v>
      </c>
      <c r="D41" s="58">
        <f>'Master Sheet'!D42</f>
        <v>0</v>
      </c>
      <c r="E41" s="58">
        <f>'Master Sheet'!E42</f>
        <v>0</v>
      </c>
      <c r="F41" s="58">
        <f>'Master Sheet'!F42</f>
        <v>0</v>
      </c>
      <c r="G41" s="58">
        <f>'Master Sheet'!G42</f>
        <v>0</v>
      </c>
      <c r="H41" s="58">
        <f>'Master Sheet'!H42</f>
        <v>0</v>
      </c>
      <c r="I41" s="58">
        <f>'Master Sheet'!I42</f>
        <v>0</v>
      </c>
      <c r="J41" s="60">
        <f>'Master Sheet'!J42</f>
        <v>0</v>
      </c>
      <c r="K41" s="60">
        <f>'Master Sheet'!K42</f>
        <v>0</v>
      </c>
      <c r="L41" s="60">
        <f>'Master Sheet'!L42</f>
        <v>0</v>
      </c>
      <c r="M41" s="60">
        <f>'Master Sheet'!M42</f>
        <v>0</v>
      </c>
      <c r="N41" s="60">
        <f>'Master Sheet'!N42</f>
        <v>0</v>
      </c>
      <c r="O41" s="60">
        <f>'Master Sheet'!O42</f>
        <v>0</v>
      </c>
      <c r="P41" s="60">
        <f>'Master Sheet'!P42</f>
        <v>0</v>
      </c>
      <c r="Q41" s="60">
        <f>'Master Sheet'!Q42</f>
        <v>0</v>
      </c>
      <c r="R41" s="60">
        <f>'Master Sheet'!R42</f>
        <v>0</v>
      </c>
      <c r="S41" s="60" t="str">
        <f>IF('Master Sheet'!S42&gt;0,'Master Sheet'!S42,"")</f>
        <v/>
      </c>
      <c r="T41" s="9">
        <f>'Master Sheet'!T42</f>
        <v>0</v>
      </c>
      <c r="U41" s="14">
        <f>'Master Sheet'!U42</f>
        <v>0</v>
      </c>
      <c r="W41" s="19">
        <f t="shared" si="1"/>
        <v>0</v>
      </c>
      <c r="X41" s="20" t="str">
        <f t="shared" si="2"/>
        <v/>
      </c>
      <c r="Y41" s="20" t="str">
        <f t="shared" si="3"/>
        <v/>
      </c>
      <c r="Z41" s="20" t="str">
        <f t="shared" si="4"/>
        <v/>
      </c>
      <c r="AA41" s="20" t="str">
        <f t="shared" si="5"/>
        <v/>
      </c>
      <c r="AB41" s="20" t="str">
        <f t="shared" si="6"/>
        <v/>
      </c>
      <c r="AC41" s="20" t="str">
        <f t="shared" si="7"/>
        <v/>
      </c>
      <c r="AD41" s="20" t="str">
        <f t="shared" si="8"/>
        <v/>
      </c>
      <c r="AE41" s="21" t="str">
        <f t="shared" si="9"/>
        <v/>
      </c>
      <c r="AG41" s="40" t="str">
        <f t="shared" si="10"/>
        <v/>
      </c>
      <c r="AH41" s="21" t="str">
        <f t="shared" si="11"/>
        <v/>
      </c>
    </row>
    <row r="42" spans="2:34" x14ac:dyDescent="0.25">
      <c r="B42" s="13" t="str">
        <f>IF('Master Sheet'!B43&gt;0,'Master Sheet'!B43,"")</f>
        <v/>
      </c>
      <c r="C42" s="58">
        <f>'Master Sheet'!C43</f>
        <v>0</v>
      </c>
      <c r="D42" s="58">
        <f>'Master Sheet'!D43</f>
        <v>0</v>
      </c>
      <c r="E42" s="58">
        <f>'Master Sheet'!E43</f>
        <v>0</v>
      </c>
      <c r="F42" s="58">
        <f>'Master Sheet'!F43</f>
        <v>0</v>
      </c>
      <c r="G42" s="58">
        <f>'Master Sheet'!G43</f>
        <v>0</v>
      </c>
      <c r="H42" s="58">
        <f>'Master Sheet'!H43</f>
        <v>0</v>
      </c>
      <c r="I42" s="58">
        <f>'Master Sheet'!I43</f>
        <v>0</v>
      </c>
      <c r="J42" s="60">
        <f>'Master Sheet'!J43</f>
        <v>0</v>
      </c>
      <c r="K42" s="60">
        <f>'Master Sheet'!K43</f>
        <v>0</v>
      </c>
      <c r="L42" s="60">
        <f>'Master Sheet'!L43</f>
        <v>0</v>
      </c>
      <c r="M42" s="60">
        <f>'Master Sheet'!M43</f>
        <v>0</v>
      </c>
      <c r="N42" s="60">
        <f>'Master Sheet'!N43</f>
        <v>0</v>
      </c>
      <c r="O42" s="60">
        <f>'Master Sheet'!O43</f>
        <v>0</v>
      </c>
      <c r="P42" s="60">
        <f>'Master Sheet'!P43</f>
        <v>0</v>
      </c>
      <c r="Q42" s="60">
        <f>'Master Sheet'!Q43</f>
        <v>0</v>
      </c>
      <c r="R42" s="60">
        <f>'Master Sheet'!R43</f>
        <v>0</v>
      </c>
      <c r="S42" s="60" t="str">
        <f>IF('Master Sheet'!S43&gt;0,'Master Sheet'!S43,"")</f>
        <v/>
      </c>
      <c r="T42" s="9">
        <f>'Master Sheet'!T43</f>
        <v>0</v>
      </c>
      <c r="U42" s="14">
        <f>'Master Sheet'!U43</f>
        <v>0</v>
      </c>
      <c r="W42" s="19">
        <f t="shared" si="1"/>
        <v>0</v>
      </c>
      <c r="X42" s="20" t="str">
        <f t="shared" si="2"/>
        <v/>
      </c>
      <c r="Y42" s="20" t="str">
        <f t="shared" si="3"/>
        <v/>
      </c>
      <c r="Z42" s="20" t="str">
        <f t="shared" si="4"/>
        <v/>
      </c>
      <c r="AA42" s="20" t="str">
        <f t="shared" si="5"/>
        <v/>
      </c>
      <c r="AB42" s="20" t="str">
        <f t="shared" si="6"/>
        <v/>
      </c>
      <c r="AC42" s="20" t="str">
        <f t="shared" si="7"/>
        <v/>
      </c>
      <c r="AD42" s="20" t="str">
        <f t="shared" si="8"/>
        <v/>
      </c>
      <c r="AE42" s="21" t="str">
        <f t="shared" si="9"/>
        <v/>
      </c>
      <c r="AG42" s="40" t="str">
        <f t="shared" si="10"/>
        <v/>
      </c>
      <c r="AH42" s="21" t="str">
        <f t="shared" si="11"/>
        <v/>
      </c>
    </row>
    <row r="43" spans="2:34" x14ac:dyDescent="0.25">
      <c r="B43" s="13" t="str">
        <f>IF('Master Sheet'!B44&gt;0,'Master Sheet'!B44,"")</f>
        <v/>
      </c>
      <c r="C43" s="58">
        <f>'Master Sheet'!C44</f>
        <v>0</v>
      </c>
      <c r="D43" s="58">
        <f>'Master Sheet'!D44</f>
        <v>0</v>
      </c>
      <c r="E43" s="58">
        <f>'Master Sheet'!E44</f>
        <v>0</v>
      </c>
      <c r="F43" s="58">
        <f>'Master Sheet'!F44</f>
        <v>0</v>
      </c>
      <c r="G43" s="58">
        <f>'Master Sheet'!G44</f>
        <v>0</v>
      </c>
      <c r="H43" s="58">
        <f>'Master Sheet'!H44</f>
        <v>0</v>
      </c>
      <c r="I43" s="58">
        <f>'Master Sheet'!I44</f>
        <v>0</v>
      </c>
      <c r="J43" s="60">
        <f>'Master Sheet'!J44</f>
        <v>0</v>
      </c>
      <c r="K43" s="60">
        <f>'Master Sheet'!K44</f>
        <v>0</v>
      </c>
      <c r="L43" s="60">
        <f>'Master Sheet'!L44</f>
        <v>0</v>
      </c>
      <c r="M43" s="60">
        <f>'Master Sheet'!M44</f>
        <v>0</v>
      </c>
      <c r="N43" s="60">
        <f>'Master Sheet'!N44</f>
        <v>0</v>
      </c>
      <c r="O43" s="60">
        <f>'Master Sheet'!O44</f>
        <v>0</v>
      </c>
      <c r="P43" s="60">
        <f>'Master Sheet'!P44</f>
        <v>0</v>
      </c>
      <c r="Q43" s="60">
        <f>'Master Sheet'!Q44</f>
        <v>0</v>
      </c>
      <c r="R43" s="60">
        <f>'Master Sheet'!R44</f>
        <v>0</v>
      </c>
      <c r="S43" s="60" t="str">
        <f>IF('Master Sheet'!S44&gt;0,'Master Sheet'!S44,"")</f>
        <v/>
      </c>
      <c r="T43" s="9">
        <f>'Master Sheet'!T44</f>
        <v>0</v>
      </c>
      <c r="U43" s="14">
        <f>'Master Sheet'!U44</f>
        <v>0</v>
      </c>
      <c r="W43" s="19">
        <f t="shared" si="1"/>
        <v>0</v>
      </c>
      <c r="X43" s="20" t="str">
        <f t="shared" si="2"/>
        <v/>
      </c>
      <c r="Y43" s="20" t="str">
        <f t="shared" si="3"/>
        <v/>
      </c>
      <c r="Z43" s="20" t="str">
        <f t="shared" si="4"/>
        <v/>
      </c>
      <c r="AA43" s="20" t="str">
        <f t="shared" si="5"/>
        <v/>
      </c>
      <c r="AB43" s="20" t="str">
        <f t="shared" si="6"/>
        <v/>
      </c>
      <c r="AC43" s="20" t="str">
        <f t="shared" si="7"/>
        <v/>
      </c>
      <c r="AD43" s="20" t="str">
        <f t="shared" si="8"/>
        <v/>
      </c>
      <c r="AE43" s="21" t="str">
        <f t="shared" si="9"/>
        <v/>
      </c>
      <c r="AG43" s="40" t="str">
        <f t="shared" si="10"/>
        <v/>
      </c>
      <c r="AH43" s="21" t="str">
        <f t="shared" si="11"/>
        <v/>
      </c>
    </row>
    <row r="44" spans="2:34" x14ac:dyDescent="0.25">
      <c r="B44" s="13" t="str">
        <f>IF('Master Sheet'!B45&gt;0,'Master Sheet'!B45,"")</f>
        <v/>
      </c>
      <c r="C44" s="58">
        <f>'Master Sheet'!C45</f>
        <v>0</v>
      </c>
      <c r="D44" s="58">
        <f>'Master Sheet'!D45</f>
        <v>0</v>
      </c>
      <c r="E44" s="58">
        <f>'Master Sheet'!E45</f>
        <v>0</v>
      </c>
      <c r="F44" s="58">
        <f>'Master Sheet'!F45</f>
        <v>0</v>
      </c>
      <c r="G44" s="58">
        <f>'Master Sheet'!G45</f>
        <v>0</v>
      </c>
      <c r="H44" s="58">
        <f>'Master Sheet'!H45</f>
        <v>0</v>
      </c>
      <c r="I44" s="58">
        <f>'Master Sheet'!I45</f>
        <v>0</v>
      </c>
      <c r="J44" s="60">
        <f>'Master Sheet'!J45</f>
        <v>0</v>
      </c>
      <c r="K44" s="60">
        <f>'Master Sheet'!K45</f>
        <v>0</v>
      </c>
      <c r="L44" s="60">
        <f>'Master Sheet'!L45</f>
        <v>0</v>
      </c>
      <c r="M44" s="60">
        <f>'Master Sheet'!M45</f>
        <v>0</v>
      </c>
      <c r="N44" s="60">
        <f>'Master Sheet'!N45</f>
        <v>0</v>
      </c>
      <c r="O44" s="60">
        <f>'Master Sheet'!O45</f>
        <v>0</v>
      </c>
      <c r="P44" s="60">
        <f>'Master Sheet'!P45</f>
        <v>0</v>
      </c>
      <c r="Q44" s="60">
        <f>'Master Sheet'!Q45</f>
        <v>0</v>
      </c>
      <c r="R44" s="60">
        <f>'Master Sheet'!R45</f>
        <v>0</v>
      </c>
      <c r="S44" s="60" t="str">
        <f>IF('Master Sheet'!S45&gt;0,'Master Sheet'!S45,"")</f>
        <v/>
      </c>
      <c r="T44" s="9">
        <f>'Master Sheet'!T45</f>
        <v>0</v>
      </c>
      <c r="U44" s="14">
        <f>'Master Sheet'!U45</f>
        <v>0</v>
      </c>
      <c r="W44" s="19">
        <f t="shared" si="1"/>
        <v>0</v>
      </c>
      <c r="X44" s="20" t="str">
        <f t="shared" si="2"/>
        <v/>
      </c>
      <c r="Y44" s="20" t="str">
        <f t="shared" si="3"/>
        <v/>
      </c>
      <c r="Z44" s="20" t="str">
        <f t="shared" si="4"/>
        <v/>
      </c>
      <c r="AA44" s="20" t="str">
        <f t="shared" si="5"/>
        <v/>
      </c>
      <c r="AB44" s="20" t="str">
        <f t="shared" si="6"/>
        <v/>
      </c>
      <c r="AC44" s="20" t="str">
        <f t="shared" si="7"/>
        <v/>
      </c>
      <c r="AD44" s="20" t="str">
        <f t="shared" si="8"/>
        <v/>
      </c>
      <c r="AE44" s="21" t="str">
        <f t="shared" si="9"/>
        <v/>
      </c>
      <c r="AG44" s="40" t="str">
        <f t="shared" si="10"/>
        <v/>
      </c>
      <c r="AH44" s="21" t="str">
        <f t="shared" si="11"/>
        <v/>
      </c>
    </row>
    <row r="45" spans="2:34" x14ac:dyDescent="0.25">
      <c r="B45" s="13" t="str">
        <f>IF('Master Sheet'!B46&gt;0,'Master Sheet'!B46,"")</f>
        <v/>
      </c>
      <c r="C45" s="58">
        <f>'Master Sheet'!C46</f>
        <v>0</v>
      </c>
      <c r="D45" s="58">
        <f>'Master Sheet'!D46</f>
        <v>0</v>
      </c>
      <c r="E45" s="58">
        <f>'Master Sheet'!E46</f>
        <v>0</v>
      </c>
      <c r="F45" s="58">
        <f>'Master Sheet'!F46</f>
        <v>0</v>
      </c>
      <c r="G45" s="58">
        <f>'Master Sheet'!G46</f>
        <v>0</v>
      </c>
      <c r="H45" s="58">
        <f>'Master Sheet'!H46</f>
        <v>0</v>
      </c>
      <c r="I45" s="58">
        <f>'Master Sheet'!I46</f>
        <v>0</v>
      </c>
      <c r="J45" s="60">
        <f>'Master Sheet'!J46</f>
        <v>0</v>
      </c>
      <c r="K45" s="60">
        <f>'Master Sheet'!K46</f>
        <v>0</v>
      </c>
      <c r="L45" s="60">
        <f>'Master Sheet'!L46</f>
        <v>0</v>
      </c>
      <c r="M45" s="60">
        <f>'Master Sheet'!M46</f>
        <v>0</v>
      </c>
      <c r="N45" s="60">
        <f>'Master Sheet'!N46</f>
        <v>0</v>
      </c>
      <c r="O45" s="60">
        <f>'Master Sheet'!O46</f>
        <v>0</v>
      </c>
      <c r="P45" s="60">
        <f>'Master Sheet'!P46</f>
        <v>0</v>
      </c>
      <c r="Q45" s="60">
        <f>'Master Sheet'!Q46</f>
        <v>0</v>
      </c>
      <c r="R45" s="60">
        <f>'Master Sheet'!R46</f>
        <v>0</v>
      </c>
      <c r="S45" s="60" t="str">
        <f>IF('Master Sheet'!S46&gt;0,'Master Sheet'!S46,"")</f>
        <v/>
      </c>
      <c r="T45" s="9">
        <f>'Master Sheet'!T46</f>
        <v>0</v>
      </c>
      <c r="U45" s="14">
        <f>'Master Sheet'!U46</f>
        <v>0</v>
      </c>
      <c r="W45" s="19">
        <f t="shared" si="1"/>
        <v>0</v>
      </c>
      <c r="X45" s="20" t="str">
        <f t="shared" si="2"/>
        <v/>
      </c>
      <c r="Y45" s="20" t="str">
        <f t="shared" si="3"/>
        <v/>
      </c>
      <c r="Z45" s="20" t="str">
        <f t="shared" si="4"/>
        <v/>
      </c>
      <c r="AA45" s="20" t="str">
        <f t="shared" si="5"/>
        <v/>
      </c>
      <c r="AB45" s="20" t="str">
        <f t="shared" si="6"/>
        <v/>
      </c>
      <c r="AC45" s="20" t="str">
        <f t="shared" si="7"/>
        <v/>
      </c>
      <c r="AD45" s="20" t="str">
        <f t="shared" si="8"/>
        <v/>
      </c>
      <c r="AE45" s="21" t="str">
        <f t="shared" si="9"/>
        <v/>
      </c>
      <c r="AG45" s="40" t="str">
        <f t="shared" si="10"/>
        <v/>
      </c>
      <c r="AH45" s="21" t="str">
        <f t="shared" si="11"/>
        <v/>
      </c>
    </row>
    <row r="46" spans="2:34" x14ac:dyDescent="0.25">
      <c r="B46" s="13" t="str">
        <f>IF('Master Sheet'!B47&gt;0,'Master Sheet'!B47,"")</f>
        <v/>
      </c>
      <c r="C46" s="58">
        <f>'Master Sheet'!C47</f>
        <v>0</v>
      </c>
      <c r="D46" s="58">
        <f>'Master Sheet'!D47</f>
        <v>0</v>
      </c>
      <c r="E46" s="58">
        <f>'Master Sheet'!E47</f>
        <v>0</v>
      </c>
      <c r="F46" s="58">
        <f>'Master Sheet'!F47</f>
        <v>0</v>
      </c>
      <c r="G46" s="58">
        <f>'Master Sheet'!G47</f>
        <v>0</v>
      </c>
      <c r="H46" s="58">
        <f>'Master Sheet'!H47</f>
        <v>0</v>
      </c>
      <c r="I46" s="58">
        <f>'Master Sheet'!I47</f>
        <v>0</v>
      </c>
      <c r="J46" s="60">
        <f>'Master Sheet'!J47</f>
        <v>0</v>
      </c>
      <c r="K46" s="60">
        <f>'Master Sheet'!K47</f>
        <v>0</v>
      </c>
      <c r="L46" s="60">
        <f>'Master Sheet'!L47</f>
        <v>0</v>
      </c>
      <c r="M46" s="60">
        <f>'Master Sheet'!M47</f>
        <v>0</v>
      </c>
      <c r="N46" s="60">
        <f>'Master Sheet'!N47</f>
        <v>0</v>
      </c>
      <c r="O46" s="60">
        <f>'Master Sheet'!O47</f>
        <v>0</v>
      </c>
      <c r="P46" s="60">
        <f>'Master Sheet'!P47</f>
        <v>0</v>
      </c>
      <c r="Q46" s="60">
        <f>'Master Sheet'!Q47</f>
        <v>0</v>
      </c>
      <c r="R46" s="60">
        <f>'Master Sheet'!R47</f>
        <v>0</v>
      </c>
      <c r="S46" s="60" t="str">
        <f>IF('Master Sheet'!S47&gt;0,'Master Sheet'!S47,"")</f>
        <v/>
      </c>
      <c r="T46" s="9">
        <f>'Master Sheet'!T47</f>
        <v>0</v>
      </c>
      <c r="U46" s="14">
        <f>'Master Sheet'!U47</f>
        <v>0</v>
      </c>
      <c r="W46" s="19">
        <f t="shared" si="1"/>
        <v>0</v>
      </c>
      <c r="X46" s="20" t="str">
        <f t="shared" si="2"/>
        <v/>
      </c>
      <c r="Y46" s="20" t="str">
        <f t="shared" si="3"/>
        <v/>
      </c>
      <c r="Z46" s="20" t="str">
        <f t="shared" si="4"/>
        <v/>
      </c>
      <c r="AA46" s="20" t="str">
        <f t="shared" si="5"/>
        <v/>
      </c>
      <c r="AB46" s="20" t="str">
        <f t="shared" si="6"/>
        <v/>
      </c>
      <c r="AC46" s="20" t="str">
        <f t="shared" si="7"/>
        <v/>
      </c>
      <c r="AD46" s="20" t="str">
        <f t="shared" si="8"/>
        <v/>
      </c>
      <c r="AE46" s="21" t="str">
        <f t="shared" si="9"/>
        <v/>
      </c>
      <c r="AG46" s="40" t="str">
        <f t="shared" si="10"/>
        <v/>
      </c>
      <c r="AH46" s="21" t="str">
        <f t="shared" si="11"/>
        <v/>
      </c>
    </row>
    <row r="47" spans="2:34" x14ac:dyDescent="0.25">
      <c r="B47" s="13" t="str">
        <f>IF('Master Sheet'!B48&gt;0,'Master Sheet'!B48,"")</f>
        <v/>
      </c>
      <c r="C47" s="58">
        <f>'Master Sheet'!C48</f>
        <v>0</v>
      </c>
      <c r="D47" s="58">
        <f>'Master Sheet'!D48</f>
        <v>0</v>
      </c>
      <c r="E47" s="58">
        <f>'Master Sheet'!E48</f>
        <v>0</v>
      </c>
      <c r="F47" s="58">
        <f>'Master Sheet'!F48</f>
        <v>0</v>
      </c>
      <c r="G47" s="58">
        <f>'Master Sheet'!G48</f>
        <v>0</v>
      </c>
      <c r="H47" s="58">
        <f>'Master Sheet'!H48</f>
        <v>0</v>
      </c>
      <c r="I47" s="58">
        <f>'Master Sheet'!I48</f>
        <v>0</v>
      </c>
      <c r="J47" s="60">
        <f>'Master Sheet'!J48</f>
        <v>0</v>
      </c>
      <c r="K47" s="60">
        <f>'Master Sheet'!K48</f>
        <v>0</v>
      </c>
      <c r="L47" s="60">
        <f>'Master Sheet'!L48</f>
        <v>0</v>
      </c>
      <c r="M47" s="60">
        <f>'Master Sheet'!M48</f>
        <v>0</v>
      </c>
      <c r="N47" s="60">
        <f>'Master Sheet'!N48</f>
        <v>0</v>
      </c>
      <c r="O47" s="60">
        <f>'Master Sheet'!O48</f>
        <v>0</v>
      </c>
      <c r="P47" s="60">
        <f>'Master Sheet'!P48</f>
        <v>0</v>
      </c>
      <c r="Q47" s="60">
        <f>'Master Sheet'!Q48</f>
        <v>0</v>
      </c>
      <c r="R47" s="60">
        <f>'Master Sheet'!R48</f>
        <v>0</v>
      </c>
      <c r="S47" s="60" t="str">
        <f>IF('Master Sheet'!S48&gt;0,'Master Sheet'!S48,"")</f>
        <v/>
      </c>
      <c r="T47" s="9">
        <f>'Master Sheet'!T48</f>
        <v>0</v>
      </c>
      <c r="U47" s="14">
        <f>'Master Sheet'!U48</f>
        <v>0</v>
      </c>
      <c r="W47" s="19">
        <f t="shared" si="1"/>
        <v>0</v>
      </c>
      <c r="X47" s="20" t="str">
        <f t="shared" si="2"/>
        <v/>
      </c>
      <c r="Y47" s="20" t="str">
        <f t="shared" si="3"/>
        <v/>
      </c>
      <c r="Z47" s="20" t="str">
        <f t="shared" si="4"/>
        <v/>
      </c>
      <c r="AA47" s="20" t="str">
        <f t="shared" si="5"/>
        <v/>
      </c>
      <c r="AB47" s="20" t="str">
        <f t="shared" si="6"/>
        <v/>
      </c>
      <c r="AC47" s="20" t="str">
        <f t="shared" si="7"/>
        <v/>
      </c>
      <c r="AD47" s="20" t="str">
        <f t="shared" si="8"/>
        <v/>
      </c>
      <c r="AE47" s="21" t="str">
        <f t="shared" si="9"/>
        <v/>
      </c>
      <c r="AG47" s="40" t="str">
        <f t="shared" si="10"/>
        <v/>
      </c>
      <c r="AH47" s="21" t="str">
        <f t="shared" si="11"/>
        <v/>
      </c>
    </row>
    <row r="48" spans="2:34" x14ac:dyDescent="0.25">
      <c r="B48" s="13" t="str">
        <f>IF('Master Sheet'!B49&gt;0,'Master Sheet'!B49,"")</f>
        <v/>
      </c>
      <c r="C48" s="58">
        <f>'Master Sheet'!C49</f>
        <v>0</v>
      </c>
      <c r="D48" s="58">
        <f>'Master Sheet'!D49</f>
        <v>0</v>
      </c>
      <c r="E48" s="58">
        <f>'Master Sheet'!E49</f>
        <v>0</v>
      </c>
      <c r="F48" s="58">
        <f>'Master Sheet'!F49</f>
        <v>0</v>
      </c>
      <c r="G48" s="58">
        <f>'Master Sheet'!G49</f>
        <v>0</v>
      </c>
      <c r="H48" s="58">
        <f>'Master Sheet'!H49</f>
        <v>0</v>
      </c>
      <c r="I48" s="58">
        <f>'Master Sheet'!I49</f>
        <v>0</v>
      </c>
      <c r="J48" s="60">
        <f>'Master Sheet'!J49</f>
        <v>0</v>
      </c>
      <c r="K48" s="60">
        <f>'Master Sheet'!K49</f>
        <v>0</v>
      </c>
      <c r="L48" s="60">
        <f>'Master Sheet'!L49</f>
        <v>0</v>
      </c>
      <c r="M48" s="60">
        <f>'Master Sheet'!M49</f>
        <v>0</v>
      </c>
      <c r="N48" s="60">
        <f>'Master Sheet'!N49</f>
        <v>0</v>
      </c>
      <c r="O48" s="60">
        <f>'Master Sheet'!O49</f>
        <v>0</v>
      </c>
      <c r="P48" s="60">
        <f>'Master Sheet'!P49</f>
        <v>0</v>
      </c>
      <c r="Q48" s="60">
        <f>'Master Sheet'!Q49</f>
        <v>0</v>
      </c>
      <c r="R48" s="60">
        <f>'Master Sheet'!R49</f>
        <v>0</v>
      </c>
      <c r="S48" s="60" t="str">
        <f>IF('Master Sheet'!S49&gt;0,'Master Sheet'!S49,"")</f>
        <v/>
      </c>
      <c r="T48" s="9">
        <f>'Master Sheet'!T49</f>
        <v>0</v>
      </c>
      <c r="U48" s="14">
        <f>'Master Sheet'!U49</f>
        <v>0</v>
      </c>
      <c r="W48" s="19">
        <f t="shared" si="1"/>
        <v>0</v>
      </c>
      <c r="X48" s="20" t="str">
        <f t="shared" si="2"/>
        <v/>
      </c>
      <c r="Y48" s="20" t="str">
        <f t="shared" si="3"/>
        <v/>
      </c>
      <c r="Z48" s="20" t="str">
        <f t="shared" si="4"/>
        <v/>
      </c>
      <c r="AA48" s="20" t="str">
        <f t="shared" si="5"/>
        <v/>
      </c>
      <c r="AB48" s="20" t="str">
        <f t="shared" si="6"/>
        <v/>
      </c>
      <c r="AC48" s="20" t="str">
        <f t="shared" si="7"/>
        <v/>
      </c>
      <c r="AD48" s="20" t="str">
        <f t="shared" si="8"/>
        <v/>
      </c>
      <c r="AE48" s="21" t="str">
        <f t="shared" si="9"/>
        <v/>
      </c>
      <c r="AG48" s="40" t="str">
        <f t="shared" si="10"/>
        <v/>
      </c>
      <c r="AH48" s="21" t="str">
        <f t="shared" si="11"/>
        <v/>
      </c>
    </row>
    <row r="49" spans="2:34" x14ac:dyDescent="0.25">
      <c r="B49" s="13" t="str">
        <f>IF('Master Sheet'!B50&gt;0,'Master Sheet'!B50,"")</f>
        <v/>
      </c>
      <c r="C49" s="58">
        <f>'Master Sheet'!C50</f>
        <v>0</v>
      </c>
      <c r="D49" s="58">
        <f>'Master Sheet'!D50</f>
        <v>0</v>
      </c>
      <c r="E49" s="58">
        <f>'Master Sheet'!E50</f>
        <v>0</v>
      </c>
      <c r="F49" s="58">
        <f>'Master Sheet'!F50</f>
        <v>0</v>
      </c>
      <c r="G49" s="58">
        <f>'Master Sheet'!G50</f>
        <v>0</v>
      </c>
      <c r="H49" s="58">
        <f>'Master Sheet'!H50</f>
        <v>0</v>
      </c>
      <c r="I49" s="58">
        <f>'Master Sheet'!I50</f>
        <v>0</v>
      </c>
      <c r="J49" s="60">
        <f>'Master Sheet'!J50</f>
        <v>0</v>
      </c>
      <c r="K49" s="60">
        <f>'Master Sheet'!K50</f>
        <v>0</v>
      </c>
      <c r="L49" s="60">
        <f>'Master Sheet'!L50</f>
        <v>0</v>
      </c>
      <c r="M49" s="60">
        <f>'Master Sheet'!M50</f>
        <v>0</v>
      </c>
      <c r="N49" s="60">
        <f>'Master Sheet'!N50</f>
        <v>0</v>
      </c>
      <c r="O49" s="60">
        <f>'Master Sheet'!O50</f>
        <v>0</v>
      </c>
      <c r="P49" s="60">
        <f>'Master Sheet'!P50</f>
        <v>0</v>
      </c>
      <c r="Q49" s="60">
        <f>'Master Sheet'!Q50</f>
        <v>0</v>
      </c>
      <c r="R49" s="60">
        <f>'Master Sheet'!R50</f>
        <v>0</v>
      </c>
      <c r="S49" s="60" t="str">
        <f>IF('Master Sheet'!S50&gt;0,'Master Sheet'!S50,"")</f>
        <v/>
      </c>
      <c r="T49" s="9">
        <f>'Master Sheet'!T50</f>
        <v>0</v>
      </c>
      <c r="U49" s="14">
        <f>'Master Sheet'!U50</f>
        <v>0</v>
      </c>
      <c r="W49" s="19">
        <f t="shared" si="1"/>
        <v>0</v>
      </c>
      <c r="X49" s="20" t="str">
        <f t="shared" si="2"/>
        <v/>
      </c>
      <c r="Y49" s="20" t="str">
        <f t="shared" si="3"/>
        <v/>
      </c>
      <c r="Z49" s="20" t="str">
        <f t="shared" si="4"/>
        <v/>
      </c>
      <c r="AA49" s="20" t="str">
        <f t="shared" si="5"/>
        <v/>
      </c>
      <c r="AB49" s="20" t="str">
        <f t="shared" si="6"/>
        <v/>
      </c>
      <c r="AC49" s="20" t="str">
        <f t="shared" si="7"/>
        <v/>
      </c>
      <c r="AD49" s="20" t="str">
        <f t="shared" si="8"/>
        <v/>
      </c>
      <c r="AE49" s="21" t="str">
        <f t="shared" si="9"/>
        <v/>
      </c>
      <c r="AG49" s="40" t="str">
        <f t="shared" si="10"/>
        <v/>
      </c>
      <c r="AH49" s="21" t="str">
        <f t="shared" si="11"/>
        <v/>
      </c>
    </row>
    <row r="50" spans="2:34" x14ac:dyDescent="0.25">
      <c r="B50" s="13" t="str">
        <f>IF('Master Sheet'!B51&gt;0,'Master Sheet'!B51,"")</f>
        <v/>
      </c>
      <c r="C50" s="58">
        <f>'Master Sheet'!C51</f>
        <v>0</v>
      </c>
      <c r="D50" s="58">
        <f>'Master Sheet'!D51</f>
        <v>0</v>
      </c>
      <c r="E50" s="58">
        <f>'Master Sheet'!E51</f>
        <v>0</v>
      </c>
      <c r="F50" s="58">
        <f>'Master Sheet'!F51</f>
        <v>0</v>
      </c>
      <c r="G50" s="58">
        <f>'Master Sheet'!G51</f>
        <v>0</v>
      </c>
      <c r="H50" s="58">
        <f>'Master Sheet'!H51</f>
        <v>0</v>
      </c>
      <c r="I50" s="58">
        <f>'Master Sheet'!I51</f>
        <v>0</v>
      </c>
      <c r="J50" s="60">
        <f>'Master Sheet'!J51</f>
        <v>0</v>
      </c>
      <c r="K50" s="60">
        <f>'Master Sheet'!K51</f>
        <v>0</v>
      </c>
      <c r="L50" s="60">
        <f>'Master Sheet'!L51</f>
        <v>0</v>
      </c>
      <c r="M50" s="60">
        <f>'Master Sheet'!M51</f>
        <v>0</v>
      </c>
      <c r="N50" s="60">
        <f>'Master Sheet'!N51</f>
        <v>0</v>
      </c>
      <c r="O50" s="60">
        <f>'Master Sheet'!O51</f>
        <v>0</v>
      </c>
      <c r="P50" s="60">
        <f>'Master Sheet'!P51</f>
        <v>0</v>
      </c>
      <c r="Q50" s="60">
        <f>'Master Sheet'!Q51</f>
        <v>0</v>
      </c>
      <c r="R50" s="60">
        <f>'Master Sheet'!R51</f>
        <v>0</v>
      </c>
      <c r="S50" s="60" t="str">
        <f>IF('Master Sheet'!S51&gt;0,'Master Sheet'!S51,"")</f>
        <v/>
      </c>
      <c r="T50" s="9">
        <f>'Master Sheet'!T51</f>
        <v>0</v>
      </c>
      <c r="U50" s="14">
        <f>'Master Sheet'!U51</f>
        <v>0</v>
      </c>
      <c r="W50" s="19">
        <f t="shared" si="1"/>
        <v>0</v>
      </c>
      <c r="X50" s="20" t="str">
        <f t="shared" si="2"/>
        <v/>
      </c>
      <c r="Y50" s="20" t="str">
        <f t="shared" si="3"/>
        <v/>
      </c>
      <c r="Z50" s="20" t="str">
        <f t="shared" si="4"/>
        <v/>
      </c>
      <c r="AA50" s="20" t="str">
        <f t="shared" si="5"/>
        <v/>
      </c>
      <c r="AB50" s="20" t="str">
        <f t="shared" si="6"/>
        <v/>
      </c>
      <c r="AC50" s="20" t="str">
        <f t="shared" si="7"/>
        <v/>
      </c>
      <c r="AD50" s="20" t="str">
        <f t="shared" si="8"/>
        <v/>
      </c>
      <c r="AE50" s="21" t="str">
        <f t="shared" si="9"/>
        <v/>
      </c>
      <c r="AG50" s="40" t="str">
        <f t="shared" si="10"/>
        <v/>
      </c>
      <c r="AH50" s="21" t="str">
        <f t="shared" si="11"/>
        <v/>
      </c>
    </row>
    <row r="51" spans="2:34" x14ac:dyDescent="0.25">
      <c r="B51" s="13" t="str">
        <f>IF('Master Sheet'!B52&gt;0,'Master Sheet'!B52,"")</f>
        <v/>
      </c>
      <c r="C51" s="58">
        <f>'Master Sheet'!C52</f>
        <v>0</v>
      </c>
      <c r="D51" s="58">
        <f>'Master Sheet'!D52</f>
        <v>0</v>
      </c>
      <c r="E51" s="58">
        <f>'Master Sheet'!E52</f>
        <v>0</v>
      </c>
      <c r="F51" s="58">
        <f>'Master Sheet'!F52</f>
        <v>0</v>
      </c>
      <c r="G51" s="58">
        <f>'Master Sheet'!G52</f>
        <v>0</v>
      </c>
      <c r="H51" s="58">
        <f>'Master Sheet'!H52</f>
        <v>0</v>
      </c>
      <c r="I51" s="58">
        <f>'Master Sheet'!I52</f>
        <v>0</v>
      </c>
      <c r="J51" s="60">
        <f>'Master Sheet'!J52</f>
        <v>0</v>
      </c>
      <c r="K51" s="60">
        <f>'Master Sheet'!K52</f>
        <v>0</v>
      </c>
      <c r="L51" s="60">
        <f>'Master Sheet'!L52</f>
        <v>0</v>
      </c>
      <c r="M51" s="60">
        <f>'Master Sheet'!M52</f>
        <v>0</v>
      </c>
      <c r="N51" s="60">
        <f>'Master Sheet'!N52</f>
        <v>0</v>
      </c>
      <c r="O51" s="60">
        <f>'Master Sheet'!O52</f>
        <v>0</v>
      </c>
      <c r="P51" s="60">
        <f>'Master Sheet'!P52</f>
        <v>0</v>
      </c>
      <c r="Q51" s="60">
        <f>'Master Sheet'!Q52</f>
        <v>0</v>
      </c>
      <c r="R51" s="60">
        <f>'Master Sheet'!R52</f>
        <v>0</v>
      </c>
      <c r="S51" s="60" t="str">
        <f>IF('Master Sheet'!S52&gt;0,'Master Sheet'!S52,"")</f>
        <v/>
      </c>
      <c r="T51" s="9">
        <f>'Master Sheet'!T52</f>
        <v>0</v>
      </c>
      <c r="U51" s="14">
        <f>'Master Sheet'!U52</f>
        <v>0</v>
      </c>
      <c r="W51" s="19">
        <f t="shared" si="1"/>
        <v>0</v>
      </c>
      <c r="X51" s="20" t="str">
        <f t="shared" si="2"/>
        <v/>
      </c>
      <c r="Y51" s="20" t="str">
        <f t="shared" si="3"/>
        <v/>
      </c>
      <c r="Z51" s="20" t="str">
        <f t="shared" si="4"/>
        <v/>
      </c>
      <c r="AA51" s="20" t="str">
        <f t="shared" si="5"/>
        <v/>
      </c>
      <c r="AB51" s="20" t="str">
        <f t="shared" si="6"/>
        <v/>
      </c>
      <c r="AC51" s="20" t="str">
        <f t="shared" si="7"/>
        <v/>
      </c>
      <c r="AD51" s="20" t="str">
        <f t="shared" si="8"/>
        <v/>
      </c>
      <c r="AE51" s="21" t="str">
        <f t="shared" si="9"/>
        <v/>
      </c>
      <c r="AG51" s="40" t="str">
        <f t="shared" si="10"/>
        <v/>
      </c>
      <c r="AH51" s="21" t="str">
        <f t="shared" si="11"/>
        <v/>
      </c>
    </row>
    <row r="52" spans="2:34" ht="15.75" thickBot="1" x14ac:dyDescent="0.3">
      <c r="B52" s="13" t="str">
        <f>IF('Master Sheet'!B53&gt;0,'Master Sheet'!B53,"")</f>
        <v/>
      </c>
      <c r="C52" s="58">
        <f>'Master Sheet'!C53</f>
        <v>0</v>
      </c>
      <c r="D52" s="58">
        <f>'Master Sheet'!D53</f>
        <v>0</v>
      </c>
      <c r="E52" s="58">
        <f>'Master Sheet'!E53</f>
        <v>0</v>
      </c>
      <c r="F52" s="58">
        <f>'Master Sheet'!F53</f>
        <v>0</v>
      </c>
      <c r="G52" s="58">
        <f>'Master Sheet'!G53</f>
        <v>0</v>
      </c>
      <c r="H52" s="58">
        <f>'Master Sheet'!H53</f>
        <v>0</v>
      </c>
      <c r="I52" s="58">
        <f>'Master Sheet'!I53</f>
        <v>0</v>
      </c>
      <c r="J52" s="60">
        <f>'Master Sheet'!J53</f>
        <v>0</v>
      </c>
      <c r="K52" s="60">
        <f>'Master Sheet'!K53</f>
        <v>0</v>
      </c>
      <c r="L52" s="60">
        <f>'Master Sheet'!L53</f>
        <v>0</v>
      </c>
      <c r="M52" s="60">
        <f>'Master Sheet'!M53</f>
        <v>0</v>
      </c>
      <c r="N52" s="60">
        <f>'Master Sheet'!N53</f>
        <v>0</v>
      </c>
      <c r="O52" s="60">
        <f>'Master Sheet'!O53</f>
        <v>0</v>
      </c>
      <c r="P52" s="60">
        <f>'Master Sheet'!P53</f>
        <v>0</v>
      </c>
      <c r="Q52" s="60">
        <f>'Master Sheet'!Q53</f>
        <v>0</v>
      </c>
      <c r="R52" s="60">
        <f>'Master Sheet'!R53</f>
        <v>0</v>
      </c>
      <c r="S52" s="60" t="str">
        <f>IF('Master Sheet'!S53&gt;0,'Master Sheet'!S53,"")</f>
        <v/>
      </c>
      <c r="T52" s="9">
        <f>'Master Sheet'!T53</f>
        <v>0</v>
      </c>
      <c r="U52" s="14">
        <f>'Master Sheet'!U53</f>
        <v>0</v>
      </c>
      <c r="W52" s="22">
        <f t="shared" si="1"/>
        <v>0</v>
      </c>
      <c r="X52" s="20" t="str">
        <f t="shared" si="2"/>
        <v/>
      </c>
      <c r="Y52" s="20" t="str">
        <f t="shared" si="3"/>
        <v/>
      </c>
      <c r="Z52" s="20" t="str">
        <f t="shared" si="4"/>
        <v/>
      </c>
      <c r="AA52" s="20" t="str">
        <f t="shared" si="5"/>
        <v/>
      </c>
      <c r="AB52" s="20" t="str">
        <f t="shared" si="6"/>
        <v/>
      </c>
      <c r="AC52" s="20" t="str">
        <f t="shared" si="7"/>
        <v/>
      </c>
      <c r="AD52" s="20" t="str">
        <f t="shared" si="8"/>
        <v/>
      </c>
      <c r="AE52" s="21" t="str">
        <f t="shared" si="9"/>
        <v/>
      </c>
      <c r="AG52" s="41" t="str">
        <f t="shared" si="10"/>
        <v/>
      </c>
      <c r="AH52" s="21" t="str">
        <f t="shared" si="11"/>
        <v/>
      </c>
    </row>
    <row r="53" spans="2:34" ht="15.75" thickBot="1" x14ac:dyDescent="0.3">
      <c r="B53" s="13" t="str">
        <f>IF('Master Sheet'!B54&gt;0,'Master Sheet'!B54,"")</f>
        <v>TOTAL</v>
      </c>
      <c r="C53" s="59">
        <f>'Master Sheet'!C54</f>
        <v>0</v>
      </c>
      <c r="D53" s="59">
        <f>'Master Sheet'!D54</f>
        <v>0</v>
      </c>
      <c r="E53" s="59">
        <f>'Master Sheet'!E54</f>
        <v>0</v>
      </c>
      <c r="F53" s="59">
        <f>'Master Sheet'!F54</f>
        <v>0</v>
      </c>
      <c r="G53" s="59">
        <f>'Master Sheet'!G54</f>
        <v>0</v>
      </c>
      <c r="H53" s="59">
        <f>'Master Sheet'!H54</f>
        <v>0</v>
      </c>
      <c r="I53" s="59">
        <f>'Master Sheet'!I54</f>
        <v>0</v>
      </c>
      <c r="J53" s="15">
        <f>'Master Sheet'!J54</f>
        <v>0</v>
      </c>
      <c r="K53" s="15">
        <f>'Master Sheet'!K54</f>
        <v>0</v>
      </c>
      <c r="L53" s="15">
        <f>'Master Sheet'!L54</f>
        <v>0</v>
      </c>
      <c r="M53" s="15">
        <f>'Master Sheet'!M54</f>
        <v>0</v>
      </c>
      <c r="N53" s="15">
        <f>'Master Sheet'!N54</f>
        <v>0</v>
      </c>
      <c r="O53" s="15">
        <f>'Master Sheet'!O54</f>
        <v>0</v>
      </c>
      <c r="P53" s="15">
        <f>'Master Sheet'!P54</f>
        <v>0</v>
      </c>
      <c r="Q53" s="15">
        <f>'Master Sheet'!Q54</f>
        <v>0</v>
      </c>
      <c r="R53" s="15">
        <f>'Master Sheet'!R54</f>
        <v>0</v>
      </c>
      <c r="S53" s="9" t="str">
        <f>IF('Master Sheet'!S54&gt;0,'Master Sheet'!S54,"")</f>
        <v/>
      </c>
      <c r="T53" s="15">
        <f>'Master Sheet'!T54</f>
        <v>0</v>
      </c>
      <c r="U53" s="16">
        <f>'Master Sheet'!U54</f>
        <v>0</v>
      </c>
    </row>
    <row r="55" spans="2:34" x14ac:dyDescent="0.25">
      <c r="B55">
        <f>COUNTIF(B3:B52,"&gt;0")</f>
        <v>0</v>
      </c>
    </row>
    <row r="58" spans="2:34" ht="15.75" thickBot="1" x14ac:dyDescent="0.3">
      <c r="B58" t="s">
        <v>76</v>
      </c>
    </row>
    <row r="59" spans="2:34" ht="60.75" customHeight="1" x14ac:dyDescent="0.25">
      <c r="B59" s="68" t="str">
        <f>'Project Tracking Sheet'!C2</f>
        <v>Opportunity</v>
      </c>
      <c r="C59" s="69" t="str">
        <f>'Project Tracking Sheet'!E2</f>
        <v>Effort to Implement (0 -10 scale)</v>
      </c>
      <c r="D59" s="69" t="str">
        <f>'Project Tracking Sheet'!L2</f>
        <v>Estimated Cost Savings</v>
      </c>
      <c r="E59" s="70" t="s">
        <v>77</v>
      </c>
    </row>
    <row r="60" spans="2:34" x14ac:dyDescent="0.25">
      <c r="B60" s="65" t="str">
        <f>'Project Tracking Sheet'!C6</f>
        <v/>
      </c>
      <c r="C60" s="66" t="str">
        <f>'Project Tracking Sheet'!E6</f>
        <v/>
      </c>
      <c r="D60" s="66">
        <f>'Project Tracking Sheet'!L6</f>
        <v>0</v>
      </c>
      <c r="E60" s="71">
        <v>1</v>
      </c>
    </row>
    <row r="61" spans="2:34" x14ac:dyDescent="0.25">
      <c r="B61" s="65" t="str">
        <f>'Project Tracking Sheet'!C7</f>
        <v/>
      </c>
      <c r="C61" s="66" t="str">
        <f>'Project Tracking Sheet'!E7</f>
        <v/>
      </c>
      <c r="D61" s="66">
        <f>'Project Tracking Sheet'!L7</f>
        <v>0</v>
      </c>
      <c r="E61" s="71">
        <v>1</v>
      </c>
    </row>
    <row r="62" spans="2:34" x14ac:dyDescent="0.25">
      <c r="B62" s="65" t="str">
        <f>'Project Tracking Sheet'!C8</f>
        <v/>
      </c>
      <c r="C62" s="66" t="str">
        <f>'Project Tracking Sheet'!E8</f>
        <v/>
      </c>
      <c r="D62" s="66">
        <f>'Project Tracking Sheet'!L8</f>
        <v>0</v>
      </c>
      <c r="E62" s="71">
        <v>1</v>
      </c>
    </row>
    <row r="63" spans="2:34" x14ac:dyDescent="0.25">
      <c r="B63" s="65" t="str">
        <f>'Project Tracking Sheet'!C9</f>
        <v/>
      </c>
      <c r="C63" s="66" t="str">
        <f>'Project Tracking Sheet'!E9</f>
        <v/>
      </c>
      <c r="D63" s="66">
        <f>'Project Tracking Sheet'!L9</f>
        <v>0</v>
      </c>
      <c r="E63" s="71">
        <v>1</v>
      </c>
    </row>
    <row r="64" spans="2:34" x14ac:dyDescent="0.25">
      <c r="B64" s="65" t="str">
        <f>'Project Tracking Sheet'!C10</f>
        <v/>
      </c>
      <c r="C64" s="66" t="str">
        <f>'Project Tracking Sheet'!E10</f>
        <v/>
      </c>
      <c r="D64" s="66">
        <f>'Project Tracking Sheet'!L10</f>
        <v>0</v>
      </c>
      <c r="E64" s="71">
        <v>1</v>
      </c>
    </row>
    <row r="65" spans="2:5" x14ac:dyDescent="0.25">
      <c r="B65" s="65" t="str">
        <f>'Project Tracking Sheet'!C11</f>
        <v/>
      </c>
      <c r="C65" s="66" t="str">
        <f>'Project Tracking Sheet'!E11</f>
        <v/>
      </c>
      <c r="D65" s="66">
        <f>'Project Tracking Sheet'!L11</f>
        <v>0</v>
      </c>
      <c r="E65" s="71">
        <v>1</v>
      </c>
    </row>
    <row r="66" spans="2:5" x14ac:dyDescent="0.25">
      <c r="B66" s="65" t="str">
        <f>'Project Tracking Sheet'!C12</f>
        <v/>
      </c>
      <c r="C66" s="66" t="str">
        <f>'Project Tracking Sheet'!E12</f>
        <v/>
      </c>
      <c r="D66" s="66">
        <f>'Project Tracking Sheet'!L12</f>
        <v>0</v>
      </c>
      <c r="E66" s="71">
        <v>1</v>
      </c>
    </row>
    <row r="67" spans="2:5" x14ac:dyDescent="0.25">
      <c r="B67" s="65" t="str">
        <f>'Project Tracking Sheet'!C13</f>
        <v/>
      </c>
      <c r="C67" s="66" t="str">
        <f>'Project Tracking Sheet'!E13</f>
        <v/>
      </c>
      <c r="D67" s="66">
        <f>'Project Tracking Sheet'!L13</f>
        <v>0</v>
      </c>
      <c r="E67" s="71">
        <v>1</v>
      </c>
    </row>
    <row r="68" spans="2:5" x14ac:dyDescent="0.25">
      <c r="B68" s="65" t="str">
        <f>'Project Tracking Sheet'!C14</f>
        <v/>
      </c>
      <c r="C68" s="66" t="str">
        <f>'Project Tracking Sheet'!E14</f>
        <v/>
      </c>
      <c r="D68" s="66">
        <f>'Project Tracking Sheet'!L14</f>
        <v>0</v>
      </c>
      <c r="E68" s="71">
        <v>1</v>
      </c>
    </row>
    <row r="69" spans="2:5" x14ac:dyDescent="0.25">
      <c r="B69" s="65" t="str">
        <f>'Project Tracking Sheet'!C15</f>
        <v/>
      </c>
      <c r="C69" s="66" t="str">
        <f>'Project Tracking Sheet'!E15</f>
        <v/>
      </c>
      <c r="D69" s="66">
        <f>'Project Tracking Sheet'!L15</f>
        <v>0</v>
      </c>
      <c r="E69" s="71">
        <v>1</v>
      </c>
    </row>
    <row r="70" spans="2:5" x14ac:dyDescent="0.25">
      <c r="B70" s="65" t="str">
        <f>'Project Tracking Sheet'!C16</f>
        <v/>
      </c>
      <c r="C70" s="66" t="str">
        <f>'Project Tracking Sheet'!E16</f>
        <v/>
      </c>
      <c r="D70" s="66">
        <f>'Project Tracking Sheet'!L16</f>
        <v>0</v>
      </c>
      <c r="E70" s="71">
        <v>1</v>
      </c>
    </row>
    <row r="71" spans="2:5" x14ac:dyDescent="0.25">
      <c r="B71" s="65" t="str">
        <f>'Project Tracking Sheet'!C17</f>
        <v/>
      </c>
      <c r="C71" s="66" t="str">
        <f>'Project Tracking Sheet'!E17</f>
        <v/>
      </c>
      <c r="D71" s="66">
        <f>'Project Tracking Sheet'!L17</f>
        <v>0</v>
      </c>
      <c r="E71" s="71">
        <v>1</v>
      </c>
    </row>
    <row r="72" spans="2:5" x14ac:dyDescent="0.25">
      <c r="B72" s="65" t="str">
        <f>'Project Tracking Sheet'!C18</f>
        <v/>
      </c>
      <c r="C72" s="66" t="str">
        <f>'Project Tracking Sheet'!E18</f>
        <v/>
      </c>
      <c r="D72" s="66">
        <f>'Project Tracking Sheet'!L18</f>
        <v>0</v>
      </c>
      <c r="E72" s="71">
        <v>1</v>
      </c>
    </row>
    <row r="73" spans="2:5" x14ac:dyDescent="0.25">
      <c r="B73" s="65" t="str">
        <f>'Project Tracking Sheet'!C19</f>
        <v/>
      </c>
      <c r="C73" s="66" t="str">
        <f>'Project Tracking Sheet'!E19</f>
        <v/>
      </c>
      <c r="D73" s="66">
        <f>'Project Tracking Sheet'!L19</f>
        <v>0</v>
      </c>
      <c r="E73" s="71">
        <v>1</v>
      </c>
    </row>
    <row r="74" spans="2:5" x14ac:dyDescent="0.25">
      <c r="B74" s="65" t="str">
        <f>'Project Tracking Sheet'!C20</f>
        <v/>
      </c>
      <c r="C74" s="66" t="str">
        <f>'Project Tracking Sheet'!E20</f>
        <v/>
      </c>
      <c r="D74" s="66">
        <f>'Project Tracking Sheet'!L20</f>
        <v>0</v>
      </c>
      <c r="E74" s="71">
        <v>1</v>
      </c>
    </row>
    <row r="75" spans="2:5" x14ac:dyDescent="0.25">
      <c r="B75" s="65" t="str">
        <f>'Project Tracking Sheet'!C21</f>
        <v/>
      </c>
      <c r="C75" s="66" t="str">
        <f>'Project Tracking Sheet'!E21</f>
        <v/>
      </c>
      <c r="D75" s="66">
        <f>'Project Tracking Sheet'!L21</f>
        <v>0</v>
      </c>
      <c r="E75" s="71">
        <v>1</v>
      </c>
    </row>
    <row r="76" spans="2:5" x14ac:dyDescent="0.25">
      <c r="B76" s="65" t="str">
        <f>'Project Tracking Sheet'!C22</f>
        <v/>
      </c>
      <c r="C76" s="66" t="str">
        <f>'Project Tracking Sheet'!E22</f>
        <v/>
      </c>
      <c r="D76" s="66">
        <f>'Project Tracking Sheet'!L22</f>
        <v>0</v>
      </c>
      <c r="E76" s="71">
        <v>1</v>
      </c>
    </row>
    <row r="77" spans="2:5" x14ac:dyDescent="0.25">
      <c r="B77" s="65" t="str">
        <f>'Project Tracking Sheet'!C23</f>
        <v/>
      </c>
      <c r="C77" s="66" t="str">
        <f>'Project Tracking Sheet'!E23</f>
        <v/>
      </c>
      <c r="D77" s="66">
        <f>'Project Tracking Sheet'!L23</f>
        <v>0</v>
      </c>
      <c r="E77" s="71">
        <v>1</v>
      </c>
    </row>
    <row r="78" spans="2:5" x14ac:dyDescent="0.25">
      <c r="B78" s="65" t="str">
        <f>'Project Tracking Sheet'!C24</f>
        <v/>
      </c>
      <c r="C78" s="66" t="str">
        <f>'Project Tracking Sheet'!E24</f>
        <v/>
      </c>
      <c r="D78" s="66">
        <f>'Project Tracking Sheet'!L24</f>
        <v>0</v>
      </c>
      <c r="E78" s="71">
        <v>1</v>
      </c>
    </row>
    <row r="79" spans="2:5" x14ac:dyDescent="0.25">
      <c r="B79" s="65" t="str">
        <f>'Project Tracking Sheet'!C25</f>
        <v/>
      </c>
      <c r="C79" s="66" t="str">
        <f>'Project Tracking Sheet'!E25</f>
        <v/>
      </c>
      <c r="D79" s="66">
        <f>'Project Tracking Sheet'!L25</f>
        <v>0</v>
      </c>
      <c r="E79" s="71">
        <v>1</v>
      </c>
    </row>
    <row r="80" spans="2:5" x14ac:dyDescent="0.25">
      <c r="B80" s="65" t="str">
        <f>'Project Tracking Sheet'!C26</f>
        <v/>
      </c>
      <c r="C80" s="66" t="str">
        <f>'Project Tracking Sheet'!E26</f>
        <v/>
      </c>
      <c r="D80" s="66">
        <f>'Project Tracking Sheet'!L26</f>
        <v>0</v>
      </c>
      <c r="E80" s="71">
        <v>1</v>
      </c>
    </row>
    <row r="81" spans="2:5" x14ac:dyDescent="0.25">
      <c r="B81" s="65" t="str">
        <f>'Project Tracking Sheet'!C27</f>
        <v/>
      </c>
      <c r="C81" s="66" t="str">
        <f>'Project Tracking Sheet'!E27</f>
        <v/>
      </c>
      <c r="D81" s="66">
        <f>'Project Tracking Sheet'!L27</f>
        <v>0</v>
      </c>
      <c r="E81" s="71">
        <v>1</v>
      </c>
    </row>
    <row r="82" spans="2:5" x14ac:dyDescent="0.25">
      <c r="B82" s="65" t="str">
        <f>'Project Tracking Sheet'!C28</f>
        <v/>
      </c>
      <c r="C82" s="66" t="str">
        <f>'Project Tracking Sheet'!E28</f>
        <v/>
      </c>
      <c r="D82" s="66">
        <f>'Project Tracking Sheet'!L28</f>
        <v>0</v>
      </c>
      <c r="E82" s="71">
        <v>1</v>
      </c>
    </row>
    <row r="83" spans="2:5" x14ac:dyDescent="0.25">
      <c r="B83" s="65" t="str">
        <f>'Project Tracking Sheet'!C29</f>
        <v/>
      </c>
      <c r="C83" s="66" t="str">
        <f>'Project Tracking Sheet'!E29</f>
        <v/>
      </c>
      <c r="D83" s="66">
        <f>'Project Tracking Sheet'!L29</f>
        <v>0</v>
      </c>
      <c r="E83" s="71">
        <v>1</v>
      </c>
    </row>
    <row r="84" spans="2:5" x14ac:dyDescent="0.25">
      <c r="B84" s="65" t="str">
        <f>'Project Tracking Sheet'!C30</f>
        <v/>
      </c>
      <c r="C84" s="66" t="str">
        <f>'Project Tracking Sheet'!E30</f>
        <v/>
      </c>
      <c r="D84" s="66">
        <f>'Project Tracking Sheet'!L30</f>
        <v>0</v>
      </c>
      <c r="E84" s="71">
        <v>1</v>
      </c>
    </row>
    <row r="85" spans="2:5" x14ac:dyDescent="0.25">
      <c r="B85" s="65" t="str">
        <f>'Project Tracking Sheet'!C31</f>
        <v/>
      </c>
      <c r="C85" s="66" t="str">
        <f>'Project Tracking Sheet'!E31</f>
        <v/>
      </c>
      <c r="D85" s="66">
        <f>'Project Tracking Sheet'!L31</f>
        <v>0</v>
      </c>
      <c r="E85" s="71">
        <v>1</v>
      </c>
    </row>
    <row r="86" spans="2:5" x14ac:dyDescent="0.25">
      <c r="B86" s="65" t="str">
        <f>'Project Tracking Sheet'!C32</f>
        <v/>
      </c>
      <c r="C86" s="66" t="str">
        <f>'Project Tracking Sheet'!E32</f>
        <v/>
      </c>
      <c r="D86" s="66">
        <f>'Project Tracking Sheet'!L32</f>
        <v>0</v>
      </c>
      <c r="E86" s="71">
        <v>1</v>
      </c>
    </row>
    <row r="87" spans="2:5" x14ac:dyDescent="0.25">
      <c r="B87" s="65" t="str">
        <f>'Project Tracking Sheet'!C33</f>
        <v/>
      </c>
      <c r="C87" s="66" t="str">
        <f>'Project Tracking Sheet'!E33</f>
        <v/>
      </c>
      <c r="D87" s="66">
        <f>'Project Tracking Sheet'!L33</f>
        <v>0</v>
      </c>
      <c r="E87" s="71">
        <v>1</v>
      </c>
    </row>
    <row r="88" spans="2:5" x14ac:dyDescent="0.25">
      <c r="B88" s="65" t="str">
        <f>'Project Tracking Sheet'!C34</f>
        <v/>
      </c>
      <c r="C88" s="66" t="str">
        <f>'Project Tracking Sheet'!E34</f>
        <v/>
      </c>
      <c r="D88" s="66">
        <f>'Project Tracking Sheet'!L34</f>
        <v>0</v>
      </c>
      <c r="E88" s="71">
        <v>1</v>
      </c>
    </row>
    <row r="89" spans="2:5" x14ac:dyDescent="0.25">
      <c r="B89" s="65" t="str">
        <f>'Project Tracking Sheet'!C35</f>
        <v/>
      </c>
      <c r="C89" s="66" t="str">
        <f>'Project Tracking Sheet'!E35</f>
        <v/>
      </c>
      <c r="D89" s="66">
        <f>'Project Tracking Sheet'!L35</f>
        <v>0</v>
      </c>
      <c r="E89" s="71">
        <v>1</v>
      </c>
    </row>
    <row r="90" spans="2:5" x14ac:dyDescent="0.25">
      <c r="B90" s="65" t="str">
        <f>'Project Tracking Sheet'!C36</f>
        <v/>
      </c>
      <c r="C90" s="66" t="str">
        <f>'Project Tracking Sheet'!E36</f>
        <v/>
      </c>
      <c r="D90" s="66">
        <f>'Project Tracking Sheet'!L36</f>
        <v>0</v>
      </c>
      <c r="E90" s="71">
        <v>1</v>
      </c>
    </row>
    <row r="91" spans="2:5" x14ac:dyDescent="0.25">
      <c r="B91" s="65" t="str">
        <f>'Project Tracking Sheet'!C37</f>
        <v/>
      </c>
      <c r="C91" s="66" t="str">
        <f>'Project Tracking Sheet'!E37</f>
        <v/>
      </c>
      <c r="D91" s="66">
        <f>'Project Tracking Sheet'!L37</f>
        <v>0</v>
      </c>
      <c r="E91" s="71">
        <v>1</v>
      </c>
    </row>
    <row r="92" spans="2:5" x14ac:dyDescent="0.25">
      <c r="B92" s="65" t="str">
        <f>'Project Tracking Sheet'!C38</f>
        <v/>
      </c>
      <c r="C92" s="66" t="str">
        <f>'Project Tracking Sheet'!E38</f>
        <v/>
      </c>
      <c r="D92" s="66">
        <f>'Project Tracking Sheet'!L38</f>
        <v>0</v>
      </c>
      <c r="E92" s="71">
        <v>1</v>
      </c>
    </row>
    <row r="93" spans="2:5" x14ac:dyDescent="0.25">
      <c r="B93" s="65" t="str">
        <f>'Project Tracking Sheet'!C39</f>
        <v/>
      </c>
      <c r="C93" s="66" t="str">
        <f>'Project Tracking Sheet'!E39</f>
        <v/>
      </c>
      <c r="D93" s="66">
        <f>'Project Tracking Sheet'!L39</f>
        <v>0</v>
      </c>
      <c r="E93" s="71">
        <v>1</v>
      </c>
    </row>
    <row r="94" spans="2:5" x14ac:dyDescent="0.25">
      <c r="B94" s="65" t="str">
        <f>'Project Tracking Sheet'!C40</f>
        <v/>
      </c>
      <c r="C94" s="66" t="str">
        <f>'Project Tracking Sheet'!E40</f>
        <v/>
      </c>
      <c r="D94" s="66">
        <f>'Project Tracking Sheet'!L40</f>
        <v>0</v>
      </c>
      <c r="E94" s="71">
        <v>1</v>
      </c>
    </row>
    <row r="95" spans="2:5" x14ac:dyDescent="0.25">
      <c r="B95" s="65" t="str">
        <f>'Project Tracking Sheet'!C41</f>
        <v/>
      </c>
      <c r="C95" s="66" t="str">
        <f>'Project Tracking Sheet'!E41</f>
        <v/>
      </c>
      <c r="D95" s="66">
        <f>'Project Tracking Sheet'!L41</f>
        <v>0</v>
      </c>
      <c r="E95" s="71">
        <v>1</v>
      </c>
    </row>
    <row r="96" spans="2:5" x14ac:dyDescent="0.25">
      <c r="B96" s="65" t="str">
        <f>'Project Tracking Sheet'!C42</f>
        <v/>
      </c>
      <c r="C96" s="66" t="str">
        <f>'Project Tracking Sheet'!E42</f>
        <v/>
      </c>
      <c r="D96" s="66">
        <f>'Project Tracking Sheet'!L42</f>
        <v>0</v>
      </c>
      <c r="E96" s="71">
        <v>1</v>
      </c>
    </row>
    <row r="97" spans="2:5" x14ac:dyDescent="0.25">
      <c r="B97" s="65" t="str">
        <f>'Project Tracking Sheet'!C43</f>
        <v/>
      </c>
      <c r="C97" s="66" t="str">
        <f>'Project Tracking Sheet'!E43</f>
        <v/>
      </c>
      <c r="D97" s="66">
        <f>'Project Tracking Sheet'!L43</f>
        <v>0</v>
      </c>
      <c r="E97" s="71">
        <v>1</v>
      </c>
    </row>
    <row r="98" spans="2:5" x14ac:dyDescent="0.25">
      <c r="B98" s="65" t="str">
        <f>'Project Tracking Sheet'!C44</f>
        <v/>
      </c>
      <c r="C98" s="66" t="str">
        <f>'Project Tracking Sheet'!E44</f>
        <v/>
      </c>
      <c r="D98" s="66">
        <f>'Project Tracking Sheet'!L44</f>
        <v>0</v>
      </c>
      <c r="E98" s="71">
        <v>1</v>
      </c>
    </row>
    <row r="99" spans="2:5" x14ac:dyDescent="0.25">
      <c r="B99" s="65" t="str">
        <f>'Project Tracking Sheet'!C45</f>
        <v/>
      </c>
      <c r="C99" s="66" t="str">
        <f>'Project Tracking Sheet'!E45</f>
        <v/>
      </c>
      <c r="D99" s="66">
        <f>'Project Tracking Sheet'!L45</f>
        <v>0</v>
      </c>
      <c r="E99" s="71">
        <v>1</v>
      </c>
    </row>
    <row r="100" spans="2:5" x14ac:dyDescent="0.25">
      <c r="B100" s="65" t="str">
        <f>'Project Tracking Sheet'!C46</f>
        <v/>
      </c>
      <c r="C100" s="66" t="str">
        <f>'Project Tracking Sheet'!E46</f>
        <v/>
      </c>
      <c r="D100" s="66">
        <f>'Project Tracking Sheet'!L46</f>
        <v>0</v>
      </c>
      <c r="E100" s="71">
        <v>1</v>
      </c>
    </row>
    <row r="101" spans="2:5" x14ac:dyDescent="0.25">
      <c r="B101" s="65" t="str">
        <f>'Project Tracking Sheet'!C47</f>
        <v/>
      </c>
      <c r="C101" s="66" t="str">
        <f>'Project Tracking Sheet'!E47</f>
        <v/>
      </c>
      <c r="D101" s="66">
        <f>'Project Tracking Sheet'!L47</f>
        <v>0</v>
      </c>
      <c r="E101" s="71">
        <v>1</v>
      </c>
    </row>
    <row r="102" spans="2:5" x14ac:dyDescent="0.25">
      <c r="B102" s="65" t="str">
        <f>'Project Tracking Sheet'!C48</f>
        <v/>
      </c>
      <c r="C102" s="66" t="str">
        <f>'Project Tracking Sheet'!E48</f>
        <v/>
      </c>
      <c r="D102" s="66">
        <f>'Project Tracking Sheet'!L48</f>
        <v>0</v>
      </c>
      <c r="E102" s="71">
        <v>1</v>
      </c>
    </row>
    <row r="103" spans="2:5" x14ac:dyDescent="0.25">
      <c r="B103" s="65" t="str">
        <f>'Project Tracking Sheet'!C49</f>
        <v/>
      </c>
      <c r="C103" s="66" t="str">
        <f>'Project Tracking Sheet'!E49</f>
        <v/>
      </c>
      <c r="D103" s="66">
        <f>'Project Tracking Sheet'!L49</f>
        <v>0</v>
      </c>
      <c r="E103" s="71">
        <v>1</v>
      </c>
    </row>
    <row r="104" spans="2:5" x14ac:dyDescent="0.25">
      <c r="B104" s="65" t="str">
        <f>'Project Tracking Sheet'!C50</f>
        <v/>
      </c>
      <c r="C104" s="66" t="str">
        <f>'Project Tracking Sheet'!E50</f>
        <v/>
      </c>
      <c r="D104" s="66">
        <f>'Project Tracking Sheet'!L50</f>
        <v>0</v>
      </c>
      <c r="E104" s="71">
        <v>1</v>
      </c>
    </row>
    <row r="105" spans="2:5" x14ac:dyDescent="0.25">
      <c r="B105" s="65" t="str">
        <f>'Project Tracking Sheet'!C51</f>
        <v/>
      </c>
      <c r="C105" s="66" t="str">
        <f>'Project Tracking Sheet'!E51</f>
        <v/>
      </c>
      <c r="D105" s="66">
        <f>'Project Tracking Sheet'!L51</f>
        <v>0</v>
      </c>
      <c r="E105" s="71">
        <v>1</v>
      </c>
    </row>
    <row r="106" spans="2:5" x14ac:dyDescent="0.25">
      <c r="B106" s="65" t="str">
        <f>'Project Tracking Sheet'!C52</f>
        <v/>
      </c>
      <c r="C106" s="66" t="str">
        <f>'Project Tracking Sheet'!E52</f>
        <v/>
      </c>
      <c r="D106" s="66">
        <f>'Project Tracking Sheet'!L52</f>
        <v>0</v>
      </c>
      <c r="E106" s="71">
        <v>1</v>
      </c>
    </row>
    <row r="107" spans="2:5" x14ac:dyDescent="0.25">
      <c r="B107" s="65" t="str">
        <f>'Project Tracking Sheet'!C53</f>
        <v/>
      </c>
      <c r="C107" s="66" t="str">
        <f>'Project Tracking Sheet'!E53</f>
        <v/>
      </c>
      <c r="D107" s="66">
        <f>'Project Tracking Sheet'!L53</f>
        <v>0</v>
      </c>
      <c r="E107" s="71">
        <v>1</v>
      </c>
    </row>
    <row r="108" spans="2:5" x14ac:dyDescent="0.25">
      <c r="B108" s="65" t="str">
        <f>'Project Tracking Sheet'!C54</f>
        <v/>
      </c>
      <c r="C108" s="66" t="str">
        <f>'Project Tracking Sheet'!E54</f>
        <v/>
      </c>
      <c r="D108" s="66">
        <f>'Project Tracking Sheet'!L54</f>
        <v>0</v>
      </c>
      <c r="E108" s="71">
        <v>1</v>
      </c>
    </row>
    <row r="109" spans="2:5" ht="15.75" thickBot="1" x14ac:dyDescent="0.3">
      <c r="B109" s="67" t="str">
        <f>'Project Tracking Sheet'!C55</f>
        <v/>
      </c>
      <c r="C109" s="66" t="str">
        <f>'Project Tracking Sheet'!E55</f>
        <v/>
      </c>
      <c r="D109" s="66">
        <f>'Project Tracking Sheet'!L55</f>
        <v>0</v>
      </c>
      <c r="E109" s="71">
        <v>1</v>
      </c>
    </row>
    <row r="110" spans="2:5" x14ac:dyDescent="0.25">
      <c r="B110" s="64"/>
      <c r="C110" s="64"/>
      <c r="D110" s="64"/>
    </row>
    <row r="111" spans="2:5" x14ac:dyDescent="0.25">
      <c r="B111" s="64"/>
      <c r="C111" s="64"/>
      <c r="D111" s="64"/>
    </row>
    <row r="112" spans="2:5" x14ac:dyDescent="0.25">
      <c r="B112" s="64"/>
      <c r="C112" s="64"/>
      <c r="D112" s="64"/>
    </row>
    <row r="113" spans="2:4" x14ac:dyDescent="0.25">
      <c r="B113" s="64"/>
      <c r="C113" s="64"/>
      <c r="D113" s="64"/>
    </row>
    <row r="114" spans="2:4" x14ac:dyDescent="0.25">
      <c r="B114" s="64"/>
      <c r="C114" s="64"/>
      <c r="D114" s="64"/>
    </row>
    <row r="115" spans="2:4" x14ac:dyDescent="0.25">
      <c r="B115" s="64"/>
      <c r="C115" s="64"/>
      <c r="D115" s="64"/>
    </row>
    <row r="116" spans="2:4" x14ac:dyDescent="0.25">
      <c r="B116" s="64"/>
      <c r="C116" s="64"/>
      <c r="D116" s="6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U58"/>
  <sheetViews>
    <sheetView zoomScale="85" zoomScaleNormal="85" workbookViewId="0">
      <selection activeCell="G12" sqref="G12"/>
    </sheetView>
  </sheetViews>
  <sheetFormatPr defaultColWidth="0" defaultRowHeight="15" zeroHeight="1" x14ac:dyDescent="0.25"/>
  <cols>
    <col min="1" max="1" width="3.140625" style="17" customWidth="1"/>
    <col min="2" max="2" width="8.7109375" style="17" customWidth="1"/>
    <col min="3" max="3" width="63" style="17" customWidth="1"/>
    <col min="4" max="4" width="29.140625" style="17" customWidth="1"/>
    <col min="5" max="5" width="17.85546875" style="17" customWidth="1"/>
    <col min="6" max="6" width="15.42578125" style="17" customWidth="1"/>
    <col min="7" max="7" width="16.42578125" style="17" customWidth="1"/>
    <col min="8" max="9" width="13.85546875" style="17" customWidth="1"/>
    <col min="10" max="10" width="3.85546875" style="17" customWidth="1"/>
    <col min="11" max="11" width="18.5703125" style="17" customWidth="1"/>
    <col min="12" max="13" width="16.42578125" style="17" customWidth="1"/>
    <col min="14" max="14" width="18.7109375" style="17" customWidth="1"/>
    <col min="15" max="15" width="12.85546875" style="17" customWidth="1"/>
    <col min="16" max="16" width="12.5703125" style="17" customWidth="1"/>
    <col min="17" max="17" width="4.7109375" style="17" customWidth="1"/>
    <col min="18" max="18" width="45.5703125" style="17" customWidth="1"/>
    <col min="19" max="19" width="30" style="17" customWidth="1"/>
    <col min="20" max="20" width="32.140625" style="17" customWidth="1"/>
    <col min="21" max="21" width="9.140625" style="17" customWidth="1"/>
    <col min="22" max="16384" width="9.140625" style="17" hidden="1"/>
  </cols>
  <sheetData>
    <row r="1" spans="2:20" ht="42.75" customHeight="1" x14ac:dyDescent="0.5">
      <c r="B1" s="129" t="s">
        <v>50</v>
      </c>
      <c r="C1" s="129"/>
      <c r="D1" s="129"/>
      <c r="E1" s="129"/>
      <c r="F1" s="129"/>
      <c r="G1" s="129"/>
      <c r="H1" s="129"/>
      <c r="I1" s="129"/>
      <c r="K1" s="129" t="s">
        <v>51</v>
      </c>
      <c r="L1" s="129"/>
      <c r="M1" s="129"/>
      <c r="N1" s="129"/>
      <c r="O1" s="129"/>
      <c r="P1" s="129"/>
      <c r="R1" s="129" t="s">
        <v>52</v>
      </c>
      <c r="S1" s="129"/>
    </row>
    <row r="2" spans="2:20" ht="29.25" customHeight="1" x14ac:dyDescent="0.25">
      <c r="B2" s="133" t="s">
        <v>22</v>
      </c>
      <c r="C2" s="130" t="s">
        <v>1</v>
      </c>
      <c r="D2" s="136" t="s">
        <v>40</v>
      </c>
      <c r="E2" s="138" t="s">
        <v>23</v>
      </c>
      <c r="F2" s="136" t="s">
        <v>42</v>
      </c>
      <c r="G2" s="136" t="s">
        <v>49</v>
      </c>
      <c r="H2" s="136" t="s">
        <v>39</v>
      </c>
      <c r="I2" s="126" t="s">
        <v>41</v>
      </c>
      <c r="J2" s="18"/>
      <c r="K2" s="126" t="s">
        <v>43</v>
      </c>
      <c r="L2" s="126" t="s">
        <v>48</v>
      </c>
      <c r="M2" s="126" t="s">
        <v>44</v>
      </c>
      <c r="N2" s="126" t="s">
        <v>45</v>
      </c>
      <c r="O2" s="126" t="s">
        <v>46</v>
      </c>
      <c r="P2" s="126" t="s">
        <v>47</v>
      </c>
      <c r="Q2" s="18"/>
      <c r="R2" s="126" t="s">
        <v>53</v>
      </c>
      <c r="S2" s="126" t="s">
        <v>74</v>
      </c>
      <c r="T2" s="126" t="s">
        <v>75</v>
      </c>
    </row>
    <row r="3" spans="2:20" ht="29.25" customHeight="1" x14ac:dyDescent="0.25">
      <c r="B3" s="134"/>
      <c r="C3" s="131"/>
      <c r="D3" s="137"/>
      <c r="E3" s="139"/>
      <c r="F3" s="136"/>
      <c r="G3" s="136"/>
      <c r="H3" s="137"/>
      <c r="I3" s="127"/>
      <c r="J3" s="18"/>
      <c r="K3" s="127"/>
      <c r="L3" s="127"/>
      <c r="M3" s="127"/>
      <c r="N3" s="127"/>
      <c r="O3" s="127"/>
      <c r="P3" s="127"/>
      <c r="Q3" s="18"/>
      <c r="R3" s="127"/>
      <c r="S3" s="127"/>
      <c r="T3" s="127"/>
    </row>
    <row r="4" spans="2:20" ht="29.25" customHeight="1" x14ac:dyDescent="0.25">
      <c r="B4" s="134"/>
      <c r="C4" s="131"/>
      <c r="D4" s="137"/>
      <c r="E4" s="139"/>
      <c r="F4" s="136"/>
      <c r="G4" s="136"/>
      <c r="H4" s="137"/>
      <c r="I4" s="127"/>
      <c r="J4" s="18"/>
      <c r="K4" s="127"/>
      <c r="L4" s="127"/>
      <c r="M4" s="127"/>
      <c r="N4" s="127"/>
      <c r="O4" s="127"/>
      <c r="P4" s="127"/>
      <c r="Q4" s="18"/>
      <c r="R4" s="127"/>
      <c r="S4" s="127"/>
      <c r="T4" s="127"/>
    </row>
    <row r="5" spans="2:20" ht="27.75" customHeight="1" x14ac:dyDescent="0.25">
      <c r="B5" s="135"/>
      <c r="C5" s="132"/>
      <c r="D5" s="137"/>
      <c r="E5" s="139"/>
      <c r="F5" s="136"/>
      <c r="G5" s="136"/>
      <c r="H5" s="137"/>
      <c r="I5" s="128"/>
      <c r="J5" s="18"/>
      <c r="K5" s="128"/>
      <c r="L5" s="128"/>
      <c r="M5" s="128"/>
      <c r="N5" s="128"/>
      <c r="O5" s="128"/>
      <c r="P5" s="128"/>
      <c r="Q5" s="18"/>
      <c r="R5" s="128"/>
      <c r="S5" s="128"/>
      <c r="T5" s="128"/>
    </row>
    <row r="6" spans="2:20" ht="31.5" customHeight="1" x14ac:dyDescent="0.25">
      <c r="B6" s="54">
        <v>1</v>
      </c>
      <c r="C6" s="97" t="str">
        <f>Sheet2!B3</f>
        <v/>
      </c>
      <c r="D6" s="98" t="str">
        <f>Sheet2!AE3</f>
        <v/>
      </c>
      <c r="E6" s="55" t="str">
        <f>Sheet2!AG3</f>
        <v/>
      </c>
      <c r="F6" s="56"/>
      <c r="G6" s="56"/>
      <c r="H6" s="102"/>
      <c r="I6" s="102"/>
      <c r="J6" s="57"/>
      <c r="K6" s="99" t="str">
        <f>Sheet2!S3</f>
        <v/>
      </c>
      <c r="L6" s="99">
        <f>Sheet2!R3</f>
        <v>0</v>
      </c>
      <c r="M6" s="100">
        <f>'Master Sheet'!T4</f>
        <v>0</v>
      </c>
      <c r="N6" s="61"/>
      <c r="O6" s="62"/>
      <c r="P6" s="63"/>
      <c r="Q6" s="57"/>
      <c r="R6" s="101" t="str">
        <f>Sheet2!AH3</f>
        <v/>
      </c>
      <c r="S6" s="55"/>
      <c r="T6" s="55"/>
    </row>
    <row r="7" spans="2:20" ht="32.1" customHeight="1" x14ac:dyDescent="0.25">
      <c r="B7" s="54">
        <v>2</v>
      </c>
      <c r="C7" s="97" t="str">
        <f>Sheet2!B4</f>
        <v/>
      </c>
      <c r="D7" s="98" t="str">
        <f>Sheet2!AE4</f>
        <v/>
      </c>
      <c r="E7" s="55" t="str">
        <f>Sheet2!AG4</f>
        <v/>
      </c>
      <c r="F7" s="56"/>
      <c r="G7" s="56"/>
      <c r="H7" s="102"/>
      <c r="I7" s="102"/>
      <c r="J7" s="57"/>
      <c r="K7" s="99" t="str">
        <f>Sheet2!S4</f>
        <v/>
      </c>
      <c r="L7" s="99">
        <f>Sheet2!R4</f>
        <v>0</v>
      </c>
      <c r="M7" s="100">
        <f>'Master Sheet'!T5</f>
        <v>0</v>
      </c>
      <c r="N7" s="61"/>
      <c r="O7" s="62"/>
      <c r="P7" s="63"/>
      <c r="Q7" s="57"/>
      <c r="R7" s="101" t="str">
        <f>Sheet2!AH4</f>
        <v/>
      </c>
      <c r="S7" s="55"/>
      <c r="T7" s="55"/>
    </row>
    <row r="8" spans="2:20" ht="32.1" customHeight="1" x14ac:dyDescent="0.25">
      <c r="B8" s="54">
        <v>3</v>
      </c>
      <c r="C8" s="97" t="str">
        <f>Sheet2!B5</f>
        <v/>
      </c>
      <c r="D8" s="98" t="str">
        <f>Sheet2!AE5</f>
        <v/>
      </c>
      <c r="E8" s="55" t="str">
        <f>Sheet2!AG5</f>
        <v/>
      </c>
      <c r="F8" s="56"/>
      <c r="G8" s="56"/>
      <c r="H8" s="102"/>
      <c r="I8" s="102"/>
      <c r="J8" s="57"/>
      <c r="K8" s="99" t="str">
        <f>Sheet2!S5</f>
        <v/>
      </c>
      <c r="L8" s="99">
        <f>Sheet2!R5</f>
        <v>0</v>
      </c>
      <c r="M8" s="100">
        <f>'Master Sheet'!T6</f>
        <v>0</v>
      </c>
      <c r="N8" s="61"/>
      <c r="O8" s="62"/>
      <c r="P8" s="63"/>
      <c r="Q8" s="57"/>
      <c r="R8" s="101" t="str">
        <f>Sheet2!AH5</f>
        <v/>
      </c>
      <c r="S8" s="55"/>
      <c r="T8" s="55"/>
    </row>
    <row r="9" spans="2:20" ht="32.1" customHeight="1" x14ac:dyDescent="0.25">
      <c r="B9" s="54">
        <v>4</v>
      </c>
      <c r="C9" s="97" t="str">
        <f>Sheet2!B6</f>
        <v/>
      </c>
      <c r="D9" s="98" t="str">
        <f>Sheet2!AE6</f>
        <v/>
      </c>
      <c r="E9" s="55" t="str">
        <f>Sheet2!AG6</f>
        <v/>
      </c>
      <c r="F9" s="56"/>
      <c r="G9" s="56"/>
      <c r="H9" s="102"/>
      <c r="I9" s="102"/>
      <c r="J9" s="57"/>
      <c r="K9" s="99" t="str">
        <f>Sheet2!S6</f>
        <v/>
      </c>
      <c r="L9" s="99">
        <f>Sheet2!R6</f>
        <v>0</v>
      </c>
      <c r="M9" s="100">
        <f>'Master Sheet'!T7</f>
        <v>0</v>
      </c>
      <c r="N9" s="61"/>
      <c r="O9" s="62"/>
      <c r="P9" s="63"/>
      <c r="Q9" s="57"/>
      <c r="R9" s="101" t="str">
        <f>Sheet2!AH6</f>
        <v/>
      </c>
      <c r="S9" s="55"/>
      <c r="T9" s="55"/>
    </row>
    <row r="10" spans="2:20" ht="32.1" customHeight="1" x14ac:dyDescent="0.25">
      <c r="B10" s="54">
        <v>5</v>
      </c>
      <c r="C10" s="97" t="str">
        <f>Sheet2!B7</f>
        <v/>
      </c>
      <c r="D10" s="98" t="str">
        <f>Sheet2!AE7</f>
        <v/>
      </c>
      <c r="E10" s="55" t="str">
        <f>Sheet2!AG7</f>
        <v/>
      </c>
      <c r="F10" s="56"/>
      <c r="G10" s="56"/>
      <c r="H10" s="102"/>
      <c r="I10" s="102"/>
      <c r="J10" s="57"/>
      <c r="K10" s="99" t="str">
        <f>Sheet2!S7</f>
        <v/>
      </c>
      <c r="L10" s="99">
        <f>Sheet2!R7</f>
        <v>0</v>
      </c>
      <c r="M10" s="100">
        <f>'Master Sheet'!T8</f>
        <v>0</v>
      </c>
      <c r="N10" s="61"/>
      <c r="O10" s="62"/>
      <c r="P10" s="63"/>
      <c r="Q10" s="57"/>
      <c r="R10" s="101" t="str">
        <f>Sheet2!AH7</f>
        <v/>
      </c>
      <c r="S10" s="55"/>
      <c r="T10" s="55"/>
    </row>
    <row r="11" spans="2:20" ht="32.1" customHeight="1" x14ac:dyDescent="0.25">
      <c r="B11" s="54">
        <v>6</v>
      </c>
      <c r="C11" s="97" t="str">
        <f>Sheet2!B8</f>
        <v/>
      </c>
      <c r="D11" s="98" t="str">
        <f>Sheet2!AE8</f>
        <v/>
      </c>
      <c r="E11" s="55" t="str">
        <f>Sheet2!AG8</f>
        <v/>
      </c>
      <c r="F11" s="56"/>
      <c r="G11" s="56"/>
      <c r="H11" s="102"/>
      <c r="I11" s="102"/>
      <c r="J11" s="57"/>
      <c r="K11" s="99" t="str">
        <f>Sheet2!S8</f>
        <v/>
      </c>
      <c r="L11" s="99">
        <f>Sheet2!R8</f>
        <v>0</v>
      </c>
      <c r="M11" s="100">
        <f>'Master Sheet'!T9</f>
        <v>0</v>
      </c>
      <c r="N11" s="61"/>
      <c r="O11" s="62"/>
      <c r="P11" s="63"/>
      <c r="Q11" s="57"/>
      <c r="R11" s="101" t="str">
        <f>Sheet2!AH8</f>
        <v/>
      </c>
      <c r="S11" s="55"/>
      <c r="T11" s="55"/>
    </row>
    <row r="12" spans="2:20" ht="32.1" customHeight="1" x14ac:dyDescent="0.25">
      <c r="B12" s="54">
        <v>7</v>
      </c>
      <c r="C12" s="97" t="str">
        <f>Sheet2!B9</f>
        <v/>
      </c>
      <c r="D12" s="98" t="str">
        <f>Sheet2!AE9</f>
        <v/>
      </c>
      <c r="E12" s="55" t="str">
        <f>Sheet2!AG9</f>
        <v/>
      </c>
      <c r="F12" s="56"/>
      <c r="G12" s="56"/>
      <c r="H12" s="102"/>
      <c r="I12" s="102"/>
      <c r="J12" s="57"/>
      <c r="K12" s="99" t="str">
        <f>Sheet2!S9</f>
        <v/>
      </c>
      <c r="L12" s="99">
        <f>Sheet2!R9</f>
        <v>0</v>
      </c>
      <c r="M12" s="100">
        <f>'Master Sheet'!T10</f>
        <v>0</v>
      </c>
      <c r="N12" s="61"/>
      <c r="O12" s="62"/>
      <c r="P12" s="63"/>
      <c r="Q12" s="57"/>
      <c r="R12" s="101" t="str">
        <f>Sheet2!AH9</f>
        <v/>
      </c>
      <c r="S12" s="55"/>
      <c r="T12" s="55"/>
    </row>
    <row r="13" spans="2:20" ht="32.1" customHeight="1" x14ac:dyDescent="0.25">
      <c r="B13" s="54">
        <v>8</v>
      </c>
      <c r="C13" s="97" t="str">
        <f>Sheet2!B10</f>
        <v/>
      </c>
      <c r="D13" s="98" t="str">
        <f>Sheet2!AE10</f>
        <v/>
      </c>
      <c r="E13" s="55" t="str">
        <f>Sheet2!AG10</f>
        <v/>
      </c>
      <c r="F13" s="56"/>
      <c r="G13" s="56"/>
      <c r="H13" s="102"/>
      <c r="I13" s="102"/>
      <c r="J13" s="57"/>
      <c r="K13" s="99" t="str">
        <f>Sheet2!S10</f>
        <v/>
      </c>
      <c r="L13" s="99">
        <f>Sheet2!R10</f>
        <v>0</v>
      </c>
      <c r="M13" s="100">
        <f>'Master Sheet'!T11</f>
        <v>0</v>
      </c>
      <c r="N13" s="61"/>
      <c r="O13" s="62"/>
      <c r="P13" s="63"/>
      <c r="Q13" s="57"/>
      <c r="R13" s="101" t="str">
        <f>Sheet2!AH10</f>
        <v/>
      </c>
      <c r="S13" s="55"/>
      <c r="T13" s="55"/>
    </row>
    <row r="14" spans="2:20" ht="32.1" customHeight="1" x14ac:dyDescent="0.25">
      <c r="B14" s="54">
        <v>9</v>
      </c>
      <c r="C14" s="97" t="str">
        <f>Sheet2!B11</f>
        <v/>
      </c>
      <c r="D14" s="98" t="str">
        <f>Sheet2!AE11</f>
        <v/>
      </c>
      <c r="E14" s="55" t="str">
        <f>Sheet2!AG11</f>
        <v/>
      </c>
      <c r="F14" s="56"/>
      <c r="G14" s="56"/>
      <c r="H14" s="102"/>
      <c r="I14" s="102"/>
      <c r="J14" s="57"/>
      <c r="K14" s="99" t="str">
        <f>Sheet2!S11</f>
        <v/>
      </c>
      <c r="L14" s="99">
        <f>Sheet2!R11</f>
        <v>0</v>
      </c>
      <c r="M14" s="100">
        <f>'Master Sheet'!T12</f>
        <v>0</v>
      </c>
      <c r="N14" s="61"/>
      <c r="O14" s="62"/>
      <c r="P14" s="63"/>
      <c r="Q14" s="57"/>
      <c r="R14" s="101" t="str">
        <f>Sheet2!AH11</f>
        <v/>
      </c>
      <c r="S14" s="55"/>
      <c r="T14" s="55"/>
    </row>
    <row r="15" spans="2:20" ht="32.1" customHeight="1" x14ac:dyDescent="0.25">
      <c r="B15" s="54">
        <v>10</v>
      </c>
      <c r="C15" s="97" t="str">
        <f>Sheet2!B12</f>
        <v/>
      </c>
      <c r="D15" s="98" t="str">
        <f>Sheet2!AE12</f>
        <v/>
      </c>
      <c r="E15" s="55" t="str">
        <f>Sheet2!AG12</f>
        <v/>
      </c>
      <c r="F15" s="56"/>
      <c r="G15" s="56"/>
      <c r="H15" s="102"/>
      <c r="I15" s="102"/>
      <c r="J15" s="57"/>
      <c r="K15" s="99" t="str">
        <f>Sheet2!S12</f>
        <v/>
      </c>
      <c r="L15" s="99">
        <f>Sheet2!R12</f>
        <v>0</v>
      </c>
      <c r="M15" s="100">
        <f>'Master Sheet'!T13</f>
        <v>0</v>
      </c>
      <c r="N15" s="61"/>
      <c r="O15" s="62"/>
      <c r="P15" s="63"/>
      <c r="Q15" s="57"/>
      <c r="R15" s="101" t="str">
        <f>Sheet2!AH12</f>
        <v/>
      </c>
      <c r="S15" s="55"/>
      <c r="T15" s="55"/>
    </row>
    <row r="16" spans="2:20" ht="32.1" customHeight="1" x14ac:dyDescent="0.25">
      <c r="B16" s="54">
        <v>11</v>
      </c>
      <c r="C16" s="97" t="str">
        <f>Sheet2!B13</f>
        <v/>
      </c>
      <c r="D16" s="98" t="str">
        <f>Sheet2!AE13</f>
        <v/>
      </c>
      <c r="E16" s="55" t="str">
        <f>Sheet2!AG13</f>
        <v/>
      </c>
      <c r="F16" s="56"/>
      <c r="G16" s="56"/>
      <c r="H16" s="102"/>
      <c r="I16" s="102"/>
      <c r="J16" s="57"/>
      <c r="K16" s="99" t="str">
        <f>Sheet2!S13</f>
        <v/>
      </c>
      <c r="L16" s="99">
        <f>Sheet2!R13</f>
        <v>0</v>
      </c>
      <c r="M16" s="100">
        <f>'Master Sheet'!T14</f>
        <v>0</v>
      </c>
      <c r="N16" s="61"/>
      <c r="O16" s="62"/>
      <c r="P16" s="63"/>
      <c r="Q16" s="57"/>
      <c r="R16" s="101" t="str">
        <f>Sheet2!AH13</f>
        <v/>
      </c>
      <c r="S16" s="55"/>
      <c r="T16" s="55"/>
    </row>
    <row r="17" spans="2:20" ht="32.1" customHeight="1" x14ac:dyDescent="0.25">
      <c r="B17" s="54">
        <v>12</v>
      </c>
      <c r="C17" s="97" t="str">
        <f>Sheet2!B14</f>
        <v/>
      </c>
      <c r="D17" s="98" t="str">
        <f>Sheet2!AE14</f>
        <v/>
      </c>
      <c r="E17" s="55" t="str">
        <f>Sheet2!AG14</f>
        <v/>
      </c>
      <c r="F17" s="56"/>
      <c r="G17" s="56"/>
      <c r="H17" s="102"/>
      <c r="I17" s="102"/>
      <c r="J17" s="57"/>
      <c r="K17" s="99" t="str">
        <f>Sheet2!S14</f>
        <v/>
      </c>
      <c r="L17" s="99">
        <f>Sheet2!R14</f>
        <v>0</v>
      </c>
      <c r="M17" s="100">
        <f>'Master Sheet'!T15</f>
        <v>0</v>
      </c>
      <c r="N17" s="61"/>
      <c r="O17" s="62"/>
      <c r="P17" s="63"/>
      <c r="Q17" s="57"/>
      <c r="R17" s="101" t="str">
        <f>Sheet2!AH14</f>
        <v/>
      </c>
      <c r="S17" s="55"/>
      <c r="T17" s="55"/>
    </row>
    <row r="18" spans="2:20" ht="32.1" customHeight="1" x14ac:dyDescent="0.25">
      <c r="B18" s="54">
        <v>13</v>
      </c>
      <c r="C18" s="97" t="str">
        <f>Sheet2!B15</f>
        <v/>
      </c>
      <c r="D18" s="98" t="str">
        <f>Sheet2!AE15</f>
        <v/>
      </c>
      <c r="E18" s="55" t="str">
        <f>Sheet2!AG15</f>
        <v/>
      </c>
      <c r="F18" s="56"/>
      <c r="G18" s="56"/>
      <c r="H18" s="102"/>
      <c r="I18" s="102"/>
      <c r="J18" s="57"/>
      <c r="K18" s="99" t="str">
        <f>Sheet2!S15</f>
        <v/>
      </c>
      <c r="L18" s="99">
        <f>Sheet2!R15</f>
        <v>0</v>
      </c>
      <c r="M18" s="100">
        <f>'Master Sheet'!T16</f>
        <v>0</v>
      </c>
      <c r="N18" s="61"/>
      <c r="O18" s="62"/>
      <c r="P18" s="63"/>
      <c r="Q18" s="57"/>
      <c r="R18" s="101" t="str">
        <f>Sheet2!AH15</f>
        <v/>
      </c>
      <c r="S18" s="55"/>
      <c r="T18" s="55"/>
    </row>
    <row r="19" spans="2:20" ht="32.1" customHeight="1" x14ac:dyDescent="0.25">
      <c r="B19" s="54">
        <v>14</v>
      </c>
      <c r="C19" s="97" t="str">
        <f>Sheet2!B16</f>
        <v/>
      </c>
      <c r="D19" s="98" t="str">
        <f>Sheet2!AE16</f>
        <v/>
      </c>
      <c r="E19" s="55" t="str">
        <f>Sheet2!AG16</f>
        <v/>
      </c>
      <c r="F19" s="56"/>
      <c r="G19" s="56"/>
      <c r="H19" s="102"/>
      <c r="I19" s="102"/>
      <c r="J19" s="57"/>
      <c r="K19" s="99" t="str">
        <f>Sheet2!S16</f>
        <v/>
      </c>
      <c r="L19" s="99">
        <f>Sheet2!R16</f>
        <v>0</v>
      </c>
      <c r="M19" s="100">
        <f>'Master Sheet'!T17</f>
        <v>0</v>
      </c>
      <c r="N19" s="61"/>
      <c r="O19" s="62"/>
      <c r="P19" s="63"/>
      <c r="Q19" s="57"/>
      <c r="R19" s="101" t="str">
        <f>Sheet2!AH16</f>
        <v/>
      </c>
      <c r="S19" s="55"/>
      <c r="T19" s="55"/>
    </row>
    <row r="20" spans="2:20" ht="32.1" customHeight="1" x14ac:dyDescent="0.25">
      <c r="B20" s="54">
        <v>15</v>
      </c>
      <c r="C20" s="97" t="str">
        <f>Sheet2!B17</f>
        <v/>
      </c>
      <c r="D20" s="98" t="str">
        <f>Sheet2!AE17</f>
        <v/>
      </c>
      <c r="E20" s="55" t="str">
        <f>Sheet2!AG17</f>
        <v/>
      </c>
      <c r="F20" s="56"/>
      <c r="G20" s="56"/>
      <c r="H20" s="102"/>
      <c r="I20" s="102"/>
      <c r="J20" s="57"/>
      <c r="K20" s="99" t="str">
        <f>Sheet2!S17</f>
        <v/>
      </c>
      <c r="L20" s="99">
        <f>Sheet2!R17</f>
        <v>0</v>
      </c>
      <c r="M20" s="100">
        <f>'Master Sheet'!T18</f>
        <v>0</v>
      </c>
      <c r="N20" s="61"/>
      <c r="O20" s="62"/>
      <c r="P20" s="63"/>
      <c r="Q20" s="57"/>
      <c r="R20" s="101" t="str">
        <f>Sheet2!AH17</f>
        <v/>
      </c>
      <c r="S20" s="55"/>
      <c r="T20" s="55"/>
    </row>
    <row r="21" spans="2:20" ht="32.1" customHeight="1" x14ac:dyDescent="0.25">
      <c r="B21" s="54">
        <v>16</v>
      </c>
      <c r="C21" s="97" t="str">
        <f>Sheet2!B18</f>
        <v/>
      </c>
      <c r="D21" s="98" t="str">
        <f>Sheet2!AE18</f>
        <v/>
      </c>
      <c r="E21" s="55" t="str">
        <f>Sheet2!AG18</f>
        <v/>
      </c>
      <c r="F21" s="56"/>
      <c r="G21" s="56"/>
      <c r="H21" s="102"/>
      <c r="I21" s="102"/>
      <c r="J21" s="57"/>
      <c r="K21" s="99" t="str">
        <f>Sheet2!S18</f>
        <v/>
      </c>
      <c r="L21" s="99">
        <f>Sheet2!R18</f>
        <v>0</v>
      </c>
      <c r="M21" s="100">
        <f>'Master Sheet'!T19</f>
        <v>0</v>
      </c>
      <c r="N21" s="61"/>
      <c r="O21" s="62"/>
      <c r="P21" s="63"/>
      <c r="Q21" s="57"/>
      <c r="R21" s="101" t="str">
        <f>Sheet2!AH18</f>
        <v/>
      </c>
      <c r="S21" s="55"/>
      <c r="T21" s="55"/>
    </row>
    <row r="22" spans="2:20" ht="32.1" customHeight="1" x14ac:dyDescent="0.25">
      <c r="B22" s="54">
        <v>17</v>
      </c>
      <c r="C22" s="97" t="str">
        <f>Sheet2!B19</f>
        <v/>
      </c>
      <c r="D22" s="98" t="str">
        <f>Sheet2!AE19</f>
        <v/>
      </c>
      <c r="E22" s="55" t="str">
        <f>Sheet2!AG19</f>
        <v/>
      </c>
      <c r="F22" s="56"/>
      <c r="G22" s="56"/>
      <c r="H22" s="102"/>
      <c r="I22" s="102"/>
      <c r="J22" s="57"/>
      <c r="K22" s="99" t="str">
        <f>Sheet2!S19</f>
        <v/>
      </c>
      <c r="L22" s="99">
        <f>Sheet2!R19</f>
        <v>0</v>
      </c>
      <c r="M22" s="100">
        <f>'Master Sheet'!T20</f>
        <v>0</v>
      </c>
      <c r="N22" s="61"/>
      <c r="O22" s="62"/>
      <c r="P22" s="63"/>
      <c r="Q22" s="57"/>
      <c r="R22" s="101" t="str">
        <f>Sheet2!AH19</f>
        <v/>
      </c>
      <c r="S22" s="55"/>
      <c r="T22" s="55"/>
    </row>
    <row r="23" spans="2:20" ht="32.1" customHeight="1" x14ac:dyDescent="0.25">
      <c r="B23" s="54">
        <v>18</v>
      </c>
      <c r="C23" s="97" t="str">
        <f>Sheet2!B20</f>
        <v/>
      </c>
      <c r="D23" s="98" t="str">
        <f>Sheet2!AE20</f>
        <v/>
      </c>
      <c r="E23" s="55" t="str">
        <f>Sheet2!AG20</f>
        <v/>
      </c>
      <c r="F23" s="56"/>
      <c r="G23" s="56"/>
      <c r="H23" s="102"/>
      <c r="I23" s="102"/>
      <c r="J23" s="57"/>
      <c r="K23" s="99" t="str">
        <f>Sheet2!S20</f>
        <v/>
      </c>
      <c r="L23" s="99">
        <f>Sheet2!R20</f>
        <v>0</v>
      </c>
      <c r="M23" s="100">
        <f>'Master Sheet'!T21</f>
        <v>0</v>
      </c>
      <c r="N23" s="61"/>
      <c r="O23" s="62"/>
      <c r="P23" s="63"/>
      <c r="Q23" s="57"/>
      <c r="R23" s="101" t="str">
        <f>Sheet2!AH20</f>
        <v/>
      </c>
      <c r="S23" s="55"/>
      <c r="T23" s="55"/>
    </row>
    <row r="24" spans="2:20" ht="32.1" customHeight="1" x14ac:dyDescent="0.25">
      <c r="B24" s="54">
        <v>19</v>
      </c>
      <c r="C24" s="97" t="str">
        <f>Sheet2!B21</f>
        <v/>
      </c>
      <c r="D24" s="98" t="str">
        <f>Sheet2!AE21</f>
        <v/>
      </c>
      <c r="E24" s="55" t="str">
        <f>Sheet2!AG21</f>
        <v/>
      </c>
      <c r="F24" s="56"/>
      <c r="G24" s="56"/>
      <c r="H24" s="102"/>
      <c r="I24" s="102"/>
      <c r="J24" s="57"/>
      <c r="K24" s="99" t="str">
        <f>Sheet2!S21</f>
        <v/>
      </c>
      <c r="L24" s="99">
        <f>Sheet2!R21</f>
        <v>0</v>
      </c>
      <c r="M24" s="100">
        <f>'Master Sheet'!T22</f>
        <v>0</v>
      </c>
      <c r="N24" s="61"/>
      <c r="O24" s="62"/>
      <c r="P24" s="63"/>
      <c r="Q24" s="57"/>
      <c r="R24" s="101" t="str">
        <f>Sheet2!AH21</f>
        <v/>
      </c>
      <c r="S24" s="55"/>
      <c r="T24" s="55"/>
    </row>
    <row r="25" spans="2:20" ht="32.1" customHeight="1" x14ac:dyDescent="0.25">
      <c r="B25" s="54">
        <v>20</v>
      </c>
      <c r="C25" s="97" t="str">
        <f>Sheet2!B22</f>
        <v/>
      </c>
      <c r="D25" s="98" t="str">
        <f>Sheet2!AE22</f>
        <v/>
      </c>
      <c r="E25" s="55" t="str">
        <f>Sheet2!AG22</f>
        <v/>
      </c>
      <c r="F25" s="56"/>
      <c r="G25" s="56"/>
      <c r="H25" s="102"/>
      <c r="I25" s="102"/>
      <c r="J25" s="57"/>
      <c r="K25" s="99" t="str">
        <f>Sheet2!S22</f>
        <v/>
      </c>
      <c r="L25" s="99">
        <f>Sheet2!R22</f>
        <v>0</v>
      </c>
      <c r="M25" s="100">
        <f>'Master Sheet'!T23</f>
        <v>0</v>
      </c>
      <c r="N25" s="61"/>
      <c r="O25" s="62"/>
      <c r="P25" s="63"/>
      <c r="Q25" s="57"/>
      <c r="R25" s="101" t="str">
        <f>Sheet2!AH22</f>
        <v/>
      </c>
      <c r="S25" s="55"/>
      <c r="T25" s="55"/>
    </row>
    <row r="26" spans="2:20" ht="32.1" customHeight="1" x14ac:dyDescent="0.25">
      <c r="B26" s="54">
        <v>21</v>
      </c>
      <c r="C26" s="97" t="str">
        <f>Sheet2!B23</f>
        <v/>
      </c>
      <c r="D26" s="98" t="str">
        <f>Sheet2!AE23</f>
        <v/>
      </c>
      <c r="E26" s="55" t="str">
        <f>Sheet2!AG23</f>
        <v/>
      </c>
      <c r="F26" s="56"/>
      <c r="G26" s="56"/>
      <c r="H26" s="102"/>
      <c r="I26" s="102"/>
      <c r="J26" s="57"/>
      <c r="K26" s="99" t="str">
        <f>Sheet2!S23</f>
        <v/>
      </c>
      <c r="L26" s="99">
        <f>Sheet2!R23</f>
        <v>0</v>
      </c>
      <c r="M26" s="100">
        <f>'Master Sheet'!T24</f>
        <v>0</v>
      </c>
      <c r="N26" s="61"/>
      <c r="O26" s="62"/>
      <c r="P26" s="63"/>
      <c r="Q26" s="57"/>
      <c r="R26" s="101" t="str">
        <f>Sheet2!AH23</f>
        <v/>
      </c>
      <c r="S26" s="55"/>
      <c r="T26" s="55"/>
    </row>
    <row r="27" spans="2:20" ht="32.1" customHeight="1" x14ac:dyDescent="0.25">
      <c r="B27" s="54">
        <v>22</v>
      </c>
      <c r="C27" s="97" t="str">
        <f>Sheet2!B24</f>
        <v/>
      </c>
      <c r="D27" s="98" t="str">
        <f>Sheet2!AE24</f>
        <v/>
      </c>
      <c r="E27" s="55" t="str">
        <f>Sheet2!AG24</f>
        <v/>
      </c>
      <c r="F27" s="56"/>
      <c r="G27" s="56"/>
      <c r="H27" s="102"/>
      <c r="I27" s="102"/>
      <c r="J27" s="57"/>
      <c r="K27" s="99" t="str">
        <f>Sheet2!S24</f>
        <v/>
      </c>
      <c r="L27" s="99">
        <f>Sheet2!R24</f>
        <v>0</v>
      </c>
      <c r="M27" s="100">
        <f>'Master Sheet'!T25</f>
        <v>0</v>
      </c>
      <c r="N27" s="61"/>
      <c r="O27" s="62"/>
      <c r="P27" s="63"/>
      <c r="Q27" s="57"/>
      <c r="R27" s="101" t="str">
        <f>Sheet2!AH24</f>
        <v/>
      </c>
      <c r="S27" s="55"/>
      <c r="T27" s="55"/>
    </row>
    <row r="28" spans="2:20" ht="32.1" customHeight="1" x14ac:dyDescent="0.25">
      <c r="B28" s="54">
        <v>23</v>
      </c>
      <c r="C28" s="97" t="str">
        <f>Sheet2!B25</f>
        <v/>
      </c>
      <c r="D28" s="98" t="str">
        <f>Sheet2!AE25</f>
        <v/>
      </c>
      <c r="E28" s="55" t="str">
        <f>Sheet2!AG25</f>
        <v/>
      </c>
      <c r="F28" s="56"/>
      <c r="G28" s="56"/>
      <c r="H28" s="102"/>
      <c r="I28" s="102"/>
      <c r="J28" s="57"/>
      <c r="K28" s="99" t="str">
        <f>Sheet2!S25</f>
        <v/>
      </c>
      <c r="L28" s="99">
        <f>Sheet2!R25</f>
        <v>0</v>
      </c>
      <c r="M28" s="100">
        <f>'Master Sheet'!T26</f>
        <v>0</v>
      </c>
      <c r="N28" s="61"/>
      <c r="O28" s="62"/>
      <c r="P28" s="63"/>
      <c r="Q28" s="57"/>
      <c r="R28" s="101" t="str">
        <f>Sheet2!AH25</f>
        <v/>
      </c>
      <c r="S28" s="55"/>
      <c r="T28" s="55"/>
    </row>
    <row r="29" spans="2:20" ht="32.1" customHeight="1" x14ac:dyDescent="0.25">
      <c r="B29" s="54">
        <v>24</v>
      </c>
      <c r="C29" s="97" t="str">
        <f>Sheet2!B26</f>
        <v/>
      </c>
      <c r="D29" s="98" t="str">
        <f>Sheet2!AE26</f>
        <v/>
      </c>
      <c r="E29" s="55" t="str">
        <f>Sheet2!AG26</f>
        <v/>
      </c>
      <c r="F29" s="56"/>
      <c r="G29" s="56"/>
      <c r="H29" s="102"/>
      <c r="I29" s="102"/>
      <c r="J29" s="57"/>
      <c r="K29" s="99" t="str">
        <f>Sheet2!S26</f>
        <v/>
      </c>
      <c r="L29" s="99">
        <f>Sheet2!R26</f>
        <v>0</v>
      </c>
      <c r="M29" s="100">
        <f>'Master Sheet'!T27</f>
        <v>0</v>
      </c>
      <c r="N29" s="61"/>
      <c r="O29" s="62"/>
      <c r="P29" s="63"/>
      <c r="Q29" s="57"/>
      <c r="R29" s="101" t="str">
        <f>Sheet2!AH26</f>
        <v/>
      </c>
      <c r="S29" s="55"/>
      <c r="T29" s="55"/>
    </row>
    <row r="30" spans="2:20" ht="32.1" customHeight="1" x14ac:dyDescent="0.25">
      <c r="B30" s="54">
        <v>25</v>
      </c>
      <c r="C30" s="97" t="str">
        <f>Sheet2!B27</f>
        <v/>
      </c>
      <c r="D30" s="98" t="str">
        <f>Sheet2!AE27</f>
        <v/>
      </c>
      <c r="E30" s="55" t="str">
        <f>Sheet2!AG27</f>
        <v/>
      </c>
      <c r="F30" s="56"/>
      <c r="G30" s="56"/>
      <c r="H30" s="102"/>
      <c r="I30" s="102"/>
      <c r="J30" s="57"/>
      <c r="K30" s="99" t="str">
        <f>Sheet2!S27</f>
        <v/>
      </c>
      <c r="L30" s="99">
        <f>Sheet2!R27</f>
        <v>0</v>
      </c>
      <c r="M30" s="100">
        <f>'Master Sheet'!T28</f>
        <v>0</v>
      </c>
      <c r="N30" s="61"/>
      <c r="O30" s="62"/>
      <c r="P30" s="63"/>
      <c r="Q30" s="57"/>
      <c r="R30" s="101" t="str">
        <f>Sheet2!AH27</f>
        <v/>
      </c>
      <c r="S30" s="55"/>
      <c r="T30" s="55"/>
    </row>
    <row r="31" spans="2:20" ht="32.1" customHeight="1" x14ac:dyDescent="0.25">
      <c r="B31" s="54">
        <v>26</v>
      </c>
      <c r="C31" s="97" t="str">
        <f>Sheet2!B28</f>
        <v/>
      </c>
      <c r="D31" s="98" t="str">
        <f>Sheet2!AE28</f>
        <v/>
      </c>
      <c r="E31" s="55" t="str">
        <f>Sheet2!AG28</f>
        <v/>
      </c>
      <c r="F31" s="56"/>
      <c r="G31" s="56"/>
      <c r="H31" s="102"/>
      <c r="I31" s="102"/>
      <c r="J31" s="57"/>
      <c r="K31" s="99" t="str">
        <f>Sheet2!S28</f>
        <v/>
      </c>
      <c r="L31" s="99">
        <f>Sheet2!R28</f>
        <v>0</v>
      </c>
      <c r="M31" s="100">
        <f>'Master Sheet'!T29</f>
        <v>0</v>
      </c>
      <c r="N31" s="61"/>
      <c r="O31" s="62"/>
      <c r="P31" s="63"/>
      <c r="Q31" s="57"/>
      <c r="R31" s="101" t="str">
        <f>Sheet2!AH28</f>
        <v/>
      </c>
      <c r="S31" s="55"/>
      <c r="T31" s="55"/>
    </row>
    <row r="32" spans="2:20" ht="32.1" customHeight="1" x14ac:dyDescent="0.25">
      <c r="B32" s="54">
        <v>27</v>
      </c>
      <c r="C32" s="97" t="str">
        <f>Sheet2!B29</f>
        <v/>
      </c>
      <c r="D32" s="98" t="str">
        <f>Sheet2!AE29</f>
        <v/>
      </c>
      <c r="E32" s="55" t="str">
        <f>Sheet2!AG29</f>
        <v/>
      </c>
      <c r="F32" s="56"/>
      <c r="G32" s="56"/>
      <c r="H32" s="102"/>
      <c r="I32" s="102"/>
      <c r="J32" s="57"/>
      <c r="K32" s="99" t="str">
        <f>Sheet2!S29</f>
        <v/>
      </c>
      <c r="L32" s="99">
        <f>Sheet2!R29</f>
        <v>0</v>
      </c>
      <c r="M32" s="100">
        <f>'Master Sheet'!T30</f>
        <v>0</v>
      </c>
      <c r="N32" s="61"/>
      <c r="O32" s="62"/>
      <c r="P32" s="63"/>
      <c r="Q32" s="57"/>
      <c r="R32" s="101" t="str">
        <f>Sheet2!AH29</f>
        <v/>
      </c>
      <c r="S32" s="55"/>
      <c r="T32" s="55"/>
    </row>
    <row r="33" spans="2:20" ht="32.1" customHeight="1" x14ac:dyDescent="0.25">
      <c r="B33" s="54">
        <v>28</v>
      </c>
      <c r="C33" s="97" t="str">
        <f>Sheet2!B30</f>
        <v/>
      </c>
      <c r="D33" s="98" t="str">
        <f>Sheet2!AE30</f>
        <v/>
      </c>
      <c r="E33" s="55" t="str">
        <f>Sheet2!AG30</f>
        <v/>
      </c>
      <c r="F33" s="56"/>
      <c r="G33" s="56"/>
      <c r="H33" s="102"/>
      <c r="I33" s="102"/>
      <c r="J33" s="57"/>
      <c r="K33" s="99" t="str">
        <f>Sheet2!S30</f>
        <v/>
      </c>
      <c r="L33" s="99">
        <f>Sheet2!R30</f>
        <v>0</v>
      </c>
      <c r="M33" s="100">
        <f>'Master Sheet'!T31</f>
        <v>0</v>
      </c>
      <c r="N33" s="61"/>
      <c r="O33" s="62"/>
      <c r="P33" s="63"/>
      <c r="Q33" s="57"/>
      <c r="R33" s="101" t="str">
        <f>Sheet2!AH30</f>
        <v/>
      </c>
      <c r="S33" s="55"/>
      <c r="T33" s="55"/>
    </row>
    <row r="34" spans="2:20" ht="32.1" customHeight="1" x14ac:dyDescent="0.25">
      <c r="B34" s="54">
        <v>29</v>
      </c>
      <c r="C34" s="97" t="str">
        <f>Sheet2!B31</f>
        <v/>
      </c>
      <c r="D34" s="98" t="str">
        <f>Sheet2!AE31</f>
        <v/>
      </c>
      <c r="E34" s="55" t="str">
        <f>Sheet2!AG31</f>
        <v/>
      </c>
      <c r="F34" s="56"/>
      <c r="G34" s="56"/>
      <c r="H34" s="102"/>
      <c r="I34" s="102"/>
      <c r="J34" s="57"/>
      <c r="K34" s="99" t="str">
        <f>Sheet2!S31</f>
        <v/>
      </c>
      <c r="L34" s="99">
        <f>Sheet2!R31</f>
        <v>0</v>
      </c>
      <c r="M34" s="100">
        <f>'Master Sheet'!T32</f>
        <v>0</v>
      </c>
      <c r="N34" s="61"/>
      <c r="O34" s="62"/>
      <c r="P34" s="63"/>
      <c r="Q34" s="57"/>
      <c r="R34" s="101" t="str">
        <f>Sheet2!AH31</f>
        <v/>
      </c>
      <c r="S34" s="55"/>
      <c r="T34" s="55"/>
    </row>
    <row r="35" spans="2:20" ht="32.1" customHeight="1" x14ac:dyDescent="0.25">
      <c r="B35" s="54">
        <v>30</v>
      </c>
      <c r="C35" s="97" t="str">
        <f>Sheet2!B32</f>
        <v/>
      </c>
      <c r="D35" s="98" t="str">
        <f>Sheet2!AE32</f>
        <v/>
      </c>
      <c r="E35" s="55" t="str">
        <f>Sheet2!AG32</f>
        <v/>
      </c>
      <c r="F35" s="56"/>
      <c r="G35" s="56"/>
      <c r="H35" s="102"/>
      <c r="I35" s="102"/>
      <c r="J35" s="57"/>
      <c r="K35" s="99" t="str">
        <f>Sheet2!S32</f>
        <v/>
      </c>
      <c r="L35" s="99">
        <f>Sheet2!R32</f>
        <v>0</v>
      </c>
      <c r="M35" s="100">
        <f>'Master Sheet'!T33</f>
        <v>0</v>
      </c>
      <c r="N35" s="61"/>
      <c r="O35" s="62"/>
      <c r="P35" s="63"/>
      <c r="Q35" s="57"/>
      <c r="R35" s="101" t="str">
        <f>Sheet2!AH32</f>
        <v/>
      </c>
      <c r="S35" s="55"/>
      <c r="T35" s="55"/>
    </row>
    <row r="36" spans="2:20" ht="32.1" customHeight="1" x14ac:dyDescent="0.25">
      <c r="B36" s="54">
        <v>31</v>
      </c>
      <c r="C36" s="97" t="str">
        <f>Sheet2!B33</f>
        <v/>
      </c>
      <c r="D36" s="98" t="str">
        <f>Sheet2!AE33</f>
        <v/>
      </c>
      <c r="E36" s="55" t="str">
        <f>Sheet2!AG33</f>
        <v/>
      </c>
      <c r="F36" s="56"/>
      <c r="G36" s="56"/>
      <c r="H36" s="102"/>
      <c r="I36" s="102"/>
      <c r="J36" s="57"/>
      <c r="K36" s="99" t="str">
        <f>Sheet2!S33</f>
        <v/>
      </c>
      <c r="L36" s="99">
        <f>Sheet2!R33</f>
        <v>0</v>
      </c>
      <c r="M36" s="100">
        <f>'Master Sheet'!T34</f>
        <v>0</v>
      </c>
      <c r="N36" s="61"/>
      <c r="O36" s="62"/>
      <c r="P36" s="63"/>
      <c r="Q36" s="57"/>
      <c r="R36" s="101" t="str">
        <f>Sheet2!AH33</f>
        <v/>
      </c>
      <c r="S36" s="55"/>
      <c r="T36" s="55"/>
    </row>
    <row r="37" spans="2:20" ht="32.1" customHeight="1" x14ac:dyDescent="0.25">
      <c r="B37" s="54">
        <v>32</v>
      </c>
      <c r="C37" s="97" t="str">
        <f>Sheet2!B34</f>
        <v/>
      </c>
      <c r="D37" s="98" t="str">
        <f>Sheet2!AE34</f>
        <v/>
      </c>
      <c r="E37" s="55" t="str">
        <f>Sheet2!AG34</f>
        <v/>
      </c>
      <c r="F37" s="56"/>
      <c r="G37" s="56"/>
      <c r="H37" s="102"/>
      <c r="I37" s="102"/>
      <c r="J37" s="57"/>
      <c r="K37" s="99" t="str">
        <f>Sheet2!S34</f>
        <v/>
      </c>
      <c r="L37" s="99">
        <f>Sheet2!R34</f>
        <v>0</v>
      </c>
      <c r="M37" s="100">
        <f>'Master Sheet'!T35</f>
        <v>0</v>
      </c>
      <c r="N37" s="61"/>
      <c r="O37" s="62"/>
      <c r="P37" s="63"/>
      <c r="Q37" s="57"/>
      <c r="R37" s="101" t="str">
        <f>Sheet2!AH34</f>
        <v/>
      </c>
      <c r="S37" s="55"/>
      <c r="T37" s="55"/>
    </row>
    <row r="38" spans="2:20" ht="32.1" customHeight="1" x14ac:dyDescent="0.25">
      <c r="B38" s="54">
        <v>33</v>
      </c>
      <c r="C38" s="97" t="str">
        <f>Sheet2!B35</f>
        <v/>
      </c>
      <c r="D38" s="98" t="str">
        <f>Sheet2!AE35</f>
        <v/>
      </c>
      <c r="E38" s="55" t="str">
        <f>Sheet2!AG35</f>
        <v/>
      </c>
      <c r="F38" s="56"/>
      <c r="G38" s="56"/>
      <c r="H38" s="102"/>
      <c r="I38" s="102"/>
      <c r="J38" s="57"/>
      <c r="K38" s="99" t="str">
        <f>Sheet2!S35</f>
        <v/>
      </c>
      <c r="L38" s="99">
        <f>Sheet2!R35</f>
        <v>0</v>
      </c>
      <c r="M38" s="100">
        <f>'Master Sheet'!T36</f>
        <v>0</v>
      </c>
      <c r="N38" s="61"/>
      <c r="O38" s="62"/>
      <c r="P38" s="63"/>
      <c r="Q38" s="57"/>
      <c r="R38" s="101" t="str">
        <f>Sheet2!AH35</f>
        <v/>
      </c>
      <c r="S38" s="55"/>
      <c r="T38" s="55"/>
    </row>
    <row r="39" spans="2:20" ht="32.1" customHeight="1" x14ac:dyDescent="0.25">
      <c r="B39" s="54">
        <v>34</v>
      </c>
      <c r="C39" s="97" t="str">
        <f>Sheet2!B36</f>
        <v/>
      </c>
      <c r="D39" s="98" t="str">
        <f>Sheet2!AE36</f>
        <v/>
      </c>
      <c r="E39" s="55" t="str">
        <f>Sheet2!AG36</f>
        <v/>
      </c>
      <c r="F39" s="56"/>
      <c r="G39" s="56"/>
      <c r="H39" s="102"/>
      <c r="I39" s="102"/>
      <c r="J39" s="57"/>
      <c r="K39" s="99" t="str">
        <f>Sheet2!S36</f>
        <v/>
      </c>
      <c r="L39" s="99">
        <f>Sheet2!R36</f>
        <v>0</v>
      </c>
      <c r="M39" s="100">
        <f>'Master Sheet'!T37</f>
        <v>0</v>
      </c>
      <c r="N39" s="61"/>
      <c r="O39" s="62"/>
      <c r="P39" s="63"/>
      <c r="Q39" s="57"/>
      <c r="R39" s="101" t="str">
        <f>Sheet2!AH36</f>
        <v/>
      </c>
      <c r="S39" s="55"/>
      <c r="T39" s="55"/>
    </row>
    <row r="40" spans="2:20" ht="32.1" customHeight="1" x14ac:dyDescent="0.25">
      <c r="B40" s="54">
        <v>35</v>
      </c>
      <c r="C40" s="97" t="str">
        <f>Sheet2!B37</f>
        <v/>
      </c>
      <c r="D40" s="98" t="str">
        <f>Sheet2!AE37</f>
        <v/>
      </c>
      <c r="E40" s="55" t="str">
        <f>Sheet2!AG37</f>
        <v/>
      </c>
      <c r="F40" s="56"/>
      <c r="G40" s="56"/>
      <c r="H40" s="102"/>
      <c r="I40" s="102"/>
      <c r="J40" s="57"/>
      <c r="K40" s="99" t="str">
        <f>Sheet2!S37</f>
        <v/>
      </c>
      <c r="L40" s="99">
        <f>Sheet2!R37</f>
        <v>0</v>
      </c>
      <c r="M40" s="100">
        <f>'Master Sheet'!T38</f>
        <v>0</v>
      </c>
      <c r="N40" s="61"/>
      <c r="O40" s="62"/>
      <c r="P40" s="63"/>
      <c r="Q40" s="57"/>
      <c r="R40" s="101" t="str">
        <f>Sheet2!AH37</f>
        <v/>
      </c>
      <c r="S40" s="55"/>
      <c r="T40" s="55"/>
    </row>
    <row r="41" spans="2:20" ht="32.1" customHeight="1" x14ac:dyDescent="0.25">
      <c r="B41" s="54">
        <v>36</v>
      </c>
      <c r="C41" s="97" t="str">
        <f>Sheet2!B38</f>
        <v/>
      </c>
      <c r="D41" s="98" t="str">
        <f>Sheet2!AE38</f>
        <v/>
      </c>
      <c r="E41" s="55" t="str">
        <f>Sheet2!AG38</f>
        <v/>
      </c>
      <c r="F41" s="56"/>
      <c r="G41" s="56"/>
      <c r="H41" s="102"/>
      <c r="I41" s="102"/>
      <c r="J41" s="57"/>
      <c r="K41" s="99" t="str">
        <f>Sheet2!S38</f>
        <v/>
      </c>
      <c r="L41" s="99">
        <f>Sheet2!R38</f>
        <v>0</v>
      </c>
      <c r="M41" s="100">
        <f>'Master Sheet'!T39</f>
        <v>0</v>
      </c>
      <c r="N41" s="61"/>
      <c r="O41" s="62"/>
      <c r="P41" s="63"/>
      <c r="Q41" s="57"/>
      <c r="R41" s="101" t="str">
        <f>Sheet2!AH38</f>
        <v/>
      </c>
      <c r="S41" s="55"/>
      <c r="T41" s="55"/>
    </row>
    <row r="42" spans="2:20" ht="32.1" customHeight="1" x14ac:dyDescent="0.25">
      <c r="B42" s="54">
        <v>37</v>
      </c>
      <c r="C42" s="97" t="str">
        <f>Sheet2!B39</f>
        <v/>
      </c>
      <c r="D42" s="98" t="str">
        <f>Sheet2!AE39</f>
        <v/>
      </c>
      <c r="E42" s="55" t="str">
        <f>Sheet2!AG39</f>
        <v/>
      </c>
      <c r="F42" s="56"/>
      <c r="G42" s="56"/>
      <c r="H42" s="102"/>
      <c r="I42" s="102"/>
      <c r="J42" s="57"/>
      <c r="K42" s="99" t="str">
        <f>Sheet2!S39</f>
        <v/>
      </c>
      <c r="L42" s="99">
        <f>Sheet2!R39</f>
        <v>0</v>
      </c>
      <c r="M42" s="100">
        <f>'Master Sheet'!T40</f>
        <v>0</v>
      </c>
      <c r="N42" s="61"/>
      <c r="O42" s="62"/>
      <c r="P42" s="63"/>
      <c r="Q42" s="57"/>
      <c r="R42" s="101" t="str">
        <f>Sheet2!AH39</f>
        <v/>
      </c>
      <c r="S42" s="55"/>
      <c r="T42" s="55"/>
    </row>
    <row r="43" spans="2:20" ht="32.1" customHeight="1" x14ac:dyDescent="0.25">
      <c r="B43" s="54">
        <v>38</v>
      </c>
      <c r="C43" s="97" t="str">
        <f>Sheet2!B40</f>
        <v/>
      </c>
      <c r="D43" s="98" t="str">
        <f>Sheet2!AE40</f>
        <v/>
      </c>
      <c r="E43" s="55" t="str">
        <f>Sheet2!AG40</f>
        <v/>
      </c>
      <c r="F43" s="56"/>
      <c r="G43" s="56"/>
      <c r="H43" s="102"/>
      <c r="I43" s="102"/>
      <c r="J43" s="57"/>
      <c r="K43" s="99" t="str">
        <f>Sheet2!S40</f>
        <v/>
      </c>
      <c r="L43" s="99">
        <f>Sheet2!R40</f>
        <v>0</v>
      </c>
      <c r="M43" s="100">
        <f>'Master Sheet'!T41</f>
        <v>0</v>
      </c>
      <c r="N43" s="61"/>
      <c r="O43" s="62"/>
      <c r="P43" s="63"/>
      <c r="Q43" s="57"/>
      <c r="R43" s="101" t="str">
        <f>Sheet2!AH40</f>
        <v/>
      </c>
      <c r="S43" s="55"/>
      <c r="T43" s="55"/>
    </row>
    <row r="44" spans="2:20" ht="32.1" customHeight="1" x14ac:dyDescent="0.25">
      <c r="B44" s="54">
        <v>39</v>
      </c>
      <c r="C44" s="97" t="str">
        <f>Sheet2!B41</f>
        <v/>
      </c>
      <c r="D44" s="98" t="str">
        <f>Sheet2!AE41</f>
        <v/>
      </c>
      <c r="E44" s="55" t="str">
        <f>Sheet2!AG41</f>
        <v/>
      </c>
      <c r="F44" s="56"/>
      <c r="G44" s="56"/>
      <c r="H44" s="102"/>
      <c r="I44" s="102"/>
      <c r="J44" s="57"/>
      <c r="K44" s="99" t="str">
        <f>Sheet2!S41</f>
        <v/>
      </c>
      <c r="L44" s="99">
        <f>Sheet2!R41</f>
        <v>0</v>
      </c>
      <c r="M44" s="100">
        <f>'Master Sheet'!T42</f>
        <v>0</v>
      </c>
      <c r="N44" s="61"/>
      <c r="O44" s="62"/>
      <c r="P44" s="63"/>
      <c r="Q44" s="57"/>
      <c r="R44" s="101" t="str">
        <f>Sheet2!AH41</f>
        <v/>
      </c>
      <c r="S44" s="55"/>
      <c r="T44" s="55"/>
    </row>
    <row r="45" spans="2:20" ht="32.1" customHeight="1" x14ac:dyDescent="0.25">
      <c r="B45" s="54">
        <v>40</v>
      </c>
      <c r="C45" s="97" t="str">
        <f>Sheet2!B42</f>
        <v/>
      </c>
      <c r="D45" s="98" t="str">
        <f>Sheet2!AE42</f>
        <v/>
      </c>
      <c r="E45" s="55" t="str">
        <f>Sheet2!AG42</f>
        <v/>
      </c>
      <c r="F45" s="56"/>
      <c r="G45" s="56"/>
      <c r="H45" s="102"/>
      <c r="I45" s="102"/>
      <c r="J45" s="57"/>
      <c r="K45" s="99" t="str">
        <f>Sheet2!S42</f>
        <v/>
      </c>
      <c r="L45" s="99">
        <f>Sheet2!R42</f>
        <v>0</v>
      </c>
      <c r="M45" s="100">
        <f>'Master Sheet'!T43</f>
        <v>0</v>
      </c>
      <c r="N45" s="61"/>
      <c r="O45" s="62"/>
      <c r="P45" s="63"/>
      <c r="Q45" s="57"/>
      <c r="R45" s="101" t="str">
        <f>Sheet2!AH42</f>
        <v/>
      </c>
      <c r="S45" s="55"/>
      <c r="T45" s="55"/>
    </row>
    <row r="46" spans="2:20" ht="32.1" customHeight="1" x14ac:dyDescent="0.25">
      <c r="B46" s="54">
        <v>41</v>
      </c>
      <c r="C46" s="97" t="str">
        <f>Sheet2!B43</f>
        <v/>
      </c>
      <c r="D46" s="98" t="str">
        <f>Sheet2!AE43</f>
        <v/>
      </c>
      <c r="E46" s="55" t="str">
        <f>Sheet2!AG43</f>
        <v/>
      </c>
      <c r="F46" s="56"/>
      <c r="G46" s="56"/>
      <c r="H46" s="102"/>
      <c r="I46" s="102"/>
      <c r="J46" s="57"/>
      <c r="K46" s="99" t="str">
        <f>Sheet2!S43</f>
        <v/>
      </c>
      <c r="L46" s="99">
        <f>Sheet2!R43</f>
        <v>0</v>
      </c>
      <c r="M46" s="100">
        <f>'Master Sheet'!T44</f>
        <v>0</v>
      </c>
      <c r="N46" s="61"/>
      <c r="O46" s="62"/>
      <c r="P46" s="63"/>
      <c r="Q46" s="57"/>
      <c r="R46" s="101" t="str">
        <f>Sheet2!AH43</f>
        <v/>
      </c>
      <c r="S46" s="55"/>
      <c r="T46" s="55"/>
    </row>
    <row r="47" spans="2:20" ht="32.1" customHeight="1" x14ac:dyDescent="0.25">
      <c r="B47" s="54">
        <v>42</v>
      </c>
      <c r="C47" s="97" t="str">
        <f>Sheet2!B44</f>
        <v/>
      </c>
      <c r="D47" s="98" t="str">
        <f>Sheet2!AE44</f>
        <v/>
      </c>
      <c r="E47" s="55" t="str">
        <f>Sheet2!AG44</f>
        <v/>
      </c>
      <c r="F47" s="56"/>
      <c r="G47" s="56"/>
      <c r="H47" s="102"/>
      <c r="I47" s="102"/>
      <c r="J47" s="57"/>
      <c r="K47" s="99" t="str">
        <f>Sheet2!S44</f>
        <v/>
      </c>
      <c r="L47" s="99">
        <f>Sheet2!R44</f>
        <v>0</v>
      </c>
      <c r="M47" s="100">
        <f>'Master Sheet'!T45</f>
        <v>0</v>
      </c>
      <c r="N47" s="61"/>
      <c r="O47" s="62"/>
      <c r="P47" s="63"/>
      <c r="Q47" s="57"/>
      <c r="R47" s="101" t="str">
        <f>Sheet2!AH44</f>
        <v/>
      </c>
      <c r="S47" s="55"/>
      <c r="T47" s="55"/>
    </row>
    <row r="48" spans="2:20" ht="32.1" customHeight="1" x14ac:dyDescent="0.25">
      <c r="B48" s="54">
        <v>43</v>
      </c>
      <c r="C48" s="97" t="str">
        <f>Sheet2!B45</f>
        <v/>
      </c>
      <c r="D48" s="98" t="str">
        <f>Sheet2!AE45</f>
        <v/>
      </c>
      <c r="E48" s="55" t="str">
        <f>Sheet2!AG45</f>
        <v/>
      </c>
      <c r="F48" s="56"/>
      <c r="G48" s="56"/>
      <c r="H48" s="102"/>
      <c r="I48" s="102"/>
      <c r="J48" s="57"/>
      <c r="K48" s="99" t="str">
        <f>Sheet2!S45</f>
        <v/>
      </c>
      <c r="L48" s="99">
        <f>Sheet2!R45</f>
        <v>0</v>
      </c>
      <c r="M48" s="100">
        <f>'Master Sheet'!T46</f>
        <v>0</v>
      </c>
      <c r="N48" s="61"/>
      <c r="O48" s="62"/>
      <c r="P48" s="63"/>
      <c r="Q48" s="57"/>
      <c r="R48" s="101" t="str">
        <f>Sheet2!AH45</f>
        <v/>
      </c>
      <c r="S48" s="55"/>
      <c r="T48" s="55"/>
    </row>
    <row r="49" spans="2:20" ht="32.1" customHeight="1" x14ac:dyDescent="0.25">
      <c r="B49" s="54">
        <v>44</v>
      </c>
      <c r="C49" s="97" t="str">
        <f>Sheet2!B46</f>
        <v/>
      </c>
      <c r="D49" s="98" t="str">
        <f>Sheet2!AE46</f>
        <v/>
      </c>
      <c r="E49" s="55" t="str">
        <f>Sheet2!AG46</f>
        <v/>
      </c>
      <c r="F49" s="56"/>
      <c r="G49" s="56"/>
      <c r="H49" s="102"/>
      <c r="I49" s="102"/>
      <c r="J49" s="57"/>
      <c r="K49" s="99" t="str">
        <f>Sheet2!S46</f>
        <v/>
      </c>
      <c r="L49" s="99">
        <f>Sheet2!R46</f>
        <v>0</v>
      </c>
      <c r="M49" s="100">
        <f>'Master Sheet'!T47</f>
        <v>0</v>
      </c>
      <c r="N49" s="61"/>
      <c r="O49" s="62"/>
      <c r="P49" s="63"/>
      <c r="Q49" s="57"/>
      <c r="R49" s="101" t="str">
        <f>Sheet2!AH46</f>
        <v/>
      </c>
      <c r="S49" s="55"/>
      <c r="T49" s="55"/>
    </row>
    <row r="50" spans="2:20" ht="32.1" customHeight="1" x14ac:dyDescent="0.25">
      <c r="B50" s="54">
        <v>45</v>
      </c>
      <c r="C50" s="97" t="str">
        <f>Sheet2!B47</f>
        <v/>
      </c>
      <c r="D50" s="98" t="str">
        <f>Sheet2!AE47</f>
        <v/>
      </c>
      <c r="E50" s="55" t="str">
        <f>Sheet2!AG47</f>
        <v/>
      </c>
      <c r="F50" s="56"/>
      <c r="G50" s="56"/>
      <c r="H50" s="102"/>
      <c r="I50" s="102"/>
      <c r="J50" s="57"/>
      <c r="K50" s="99" t="str">
        <f>Sheet2!S47</f>
        <v/>
      </c>
      <c r="L50" s="99">
        <f>Sheet2!R47</f>
        <v>0</v>
      </c>
      <c r="M50" s="100">
        <f>'Master Sheet'!T48</f>
        <v>0</v>
      </c>
      <c r="N50" s="61"/>
      <c r="O50" s="62"/>
      <c r="P50" s="63"/>
      <c r="Q50" s="57"/>
      <c r="R50" s="101" t="str">
        <f>Sheet2!AH47</f>
        <v/>
      </c>
      <c r="S50" s="55"/>
      <c r="T50" s="55"/>
    </row>
    <row r="51" spans="2:20" ht="32.1" customHeight="1" x14ac:dyDescent="0.25">
      <c r="B51" s="54">
        <v>46</v>
      </c>
      <c r="C51" s="97" t="str">
        <f>Sheet2!B48</f>
        <v/>
      </c>
      <c r="D51" s="98" t="str">
        <f>Sheet2!AE48</f>
        <v/>
      </c>
      <c r="E51" s="55" t="str">
        <f>Sheet2!AG48</f>
        <v/>
      </c>
      <c r="F51" s="56"/>
      <c r="G51" s="56"/>
      <c r="H51" s="102"/>
      <c r="I51" s="102"/>
      <c r="J51" s="57"/>
      <c r="K51" s="99" t="str">
        <f>Sheet2!S48</f>
        <v/>
      </c>
      <c r="L51" s="99">
        <f>Sheet2!R48</f>
        <v>0</v>
      </c>
      <c r="M51" s="100">
        <f>'Master Sheet'!T49</f>
        <v>0</v>
      </c>
      <c r="N51" s="61"/>
      <c r="O51" s="62"/>
      <c r="P51" s="63"/>
      <c r="Q51" s="57"/>
      <c r="R51" s="101" t="str">
        <f>Sheet2!AH48</f>
        <v/>
      </c>
      <c r="S51" s="55"/>
      <c r="T51" s="55"/>
    </row>
    <row r="52" spans="2:20" ht="32.1" customHeight="1" x14ac:dyDescent="0.25">
      <c r="B52" s="54">
        <v>47</v>
      </c>
      <c r="C52" s="97" t="str">
        <f>Sheet2!B49</f>
        <v/>
      </c>
      <c r="D52" s="98" t="str">
        <f>Sheet2!AE49</f>
        <v/>
      </c>
      <c r="E52" s="55" t="str">
        <f>Sheet2!AG49</f>
        <v/>
      </c>
      <c r="F52" s="56"/>
      <c r="G52" s="56"/>
      <c r="H52" s="102"/>
      <c r="I52" s="102"/>
      <c r="J52" s="57"/>
      <c r="K52" s="99" t="str">
        <f>Sheet2!S49</f>
        <v/>
      </c>
      <c r="L52" s="99">
        <f>Sheet2!R49</f>
        <v>0</v>
      </c>
      <c r="M52" s="100">
        <f>'Master Sheet'!T50</f>
        <v>0</v>
      </c>
      <c r="N52" s="61"/>
      <c r="O52" s="62"/>
      <c r="P52" s="63"/>
      <c r="Q52" s="57"/>
      <c r="R52" s="101" t="str">
        <f>Sheet2!AH49</f>
        <v/>
      </c>
      <c r="S52" s="55"/>
      <c r="T52" s="55"/>
    </row>
    <row r="53" spans="2:20" ht="32.1" customHeight="1" x14ac:dyDescent="0.25">
      <c r="B53" s="54">
        <v>48</v>
      </c>
      <c r="C53" s="97" t="str">
        <f>Sheet2!B50</f>
        <v/>
      </c>
      <c r="D53" s="98" t="str">
        <f>Sheet2!AE50</f>
        <v/>
      </c>
      <c r="E53" s="55" t="str">
        <f>Sheet2!AG50</f>
        <v/>
      </c>
      <c r="F53" s="56"/>
      <c r="G53" s="56"/>
      <c r="H53" s="102"/>
      <c r="I53" s="102"/>
      <c r="J53" s="57"/>
      <c r="K53" s="99" t="str">
        <f>Sheet2!S50</f>
        <v/>
      </c>
      <c r="L53" s="99">
        <f>Sheet2!R50</f>
        <v>0</v>
      </c>
      <c r="M53" s="100">
        <f>'Master Sheet'!T51</f>
        <v>0</v>
      </c>
      <c r="N53" s="61"/>
      <c r="O53" s="62"/>
      <c r="P53" s="63"/>
      <c r="Q53" s="57"/>
      <c r="R53" s="101" t="str">
        <f>Sheet2!AH50</f>
        <v/>
      </c>
      <c r="S53" s="55"/>
      <c r="T53" s="55"/>
    </row>
    <row r="54" spans="2:20" ht="32.1" customHeight="1" x14ac:dyDescent="0.25">
      <c r="B54" s="54">
        <v>49</v>
      </c>
      <c r="C54" s="97" t="str">
        <f>Sheet2!B51</f>
        <v/>
      </c>
      <c r="D54" s="98" t="str">
        <f>Sheet2!AE51</f>
        <v/>
      </c>
      <c r="E54" s="55" t="str">
        <f>Sheet2!AG51</f>
        <v/>
      </c>
      <c r="F54" s="56"/>
      <c r="G54" s="56"/>
      <c r="H54" s="102"/>
      <c r="I54" s="102"/>
      <c r="J54" s="57"/>
      <c r="K54" s="99" t="str">
        <f>Sheet2!S51</f>
        <v/>
      </c>
      <c r="L54" s="99">
        <f>Sheet2!R51</f>
        <v>0</v>
      </c>
      <c r="M54" s="100">
        <f>'Master Sheet'!T52</f>
        <v>0</v>
      </c>
      <c r="N54" s="61"/>
      <c r="O54" s="62"/>
      <c r="P54" s="63"/>
      <c r="Q54" s="57"/>
      <c r="R54" s="101" t="str">
        <f>Sheet2!AH51</f>
        <v/>
      </c>
      <c r="S54" s="55"/>
      <c r="T54" s="55"/>
    </row>
    <row r="55" spans="2:20" ht="32.1" customHeight="1" x14ac:dyDescent="0.25">
      <c r="B55" s="54">
        <v>50</v>
      </c>
      <c r="C55" s="97" t="str">
        <f>Sheet2!B52</f>
        <v/>
      </c>
      <c r="D55" s="98" t="str">
        <f>Sheet2!AE52</f>
        <v/>
      </c>
      <c r="E55" s="55" t="str">
        <f>Sheet2!AG52</f>
        <v/>
      </c>
      <c r="F55" s="56"/>
      <c r="G55" s="56"/>
      <c r="H55" s="102"/>
      <c r="I55" s="102"/>
      <c r="J55" s="57"/>
      <c r="K55" s="99" t="str">
        <f>Sheet2!S52</f>
        <v/>
      </c>
      <c r="L55" s="99">
        <f>Sheet2!R52</f>
        <v>0</v>
      </c>
      <c r="M55" s="100">
        <f>'Master Sheet'!T53</f>
        <v>0</v>
      </c>
      <c r="N55" s="61"/>
      <c r="O55" s="62"/>
      <c r="P55" s="63"/>
      <c r="Q55" s="57"/>
      <c r="R55" s="101" t="str">
        <f>Sheet2!AH52</f>
        <v/>
      </c>
      <c r="S55" s="55"/>
      <c r="T55" s="55"/>
    </row>
    <row r="56" spans="2:20" x14ac:dyDescent="0.25"/>
    <row r="57" spans="2:20" x14ac:dyDescent="0.25"/>
    <row r="58" spans="2:20" x14ac:dyDescent="0.25"/>
  </sheetData>
  <autoFilter ref="B2:T5">
    <sortState ref="B9:T55">
      <sortCondition ref="B2:B5"/>
    </sortState>
  </autoFilter>
  <mergeCells count="20">
    <mergeCell ref="B1:I1"/>
    <mergeCell ref="C2:C5"/>
    <mergeCell ref="B2:B5"/>
    <mergeCell ref="K2:K5"/>
    <mergeCell ref="D2:D5"/>
    <mergeCell ref="I2:I5"/>
    <mergeCell ref="F2:F5"/>
    <mergeCell ref="E2:E5"/>
    <mergeCell ref="H2:H5"/>
    <mergeCell ref="G2:G5"/>
    <mergeCell ref="T2:T5"/>
    <mergeCell ref="K1:P1"/>
    <mergeCell ref="R1:S1"/>
    <mergeCell ref="R2:R5"/>
    <mergeCell ref="S2:S5"/>
    <mergeCell ref="L2:L5"/>
    <mergeCell ref="P2:P5"/>
    <mergeCell ref="M2:M5"/>
    <mergeCell ref="O2:O5"/>
    <mergeCell ref="N2:N5"/>
  </mergeCells>
  <pageMargins left="0.7" right="0.7" top="0.75" bottom="0.75" header="0.3" footer="0.3"/>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Instruction!$C$21:$C$28</xm:f>
          </x14:formula1>
          <xm:sqref>H6:H55</xm:sqref>
        </x14:dataValidation>
        <x14:dataValidation type="list" allowBlank="1" showInputMessage="1" showErrorMessage="1">
          <x14:formula1>
            <xm:f>Sheet2!$AL$16:$AL$19</xm:f>
          </x14:formula1>
          <xm:sqref>I6:I55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Charts</vt:lpstr>
      </vt:variant>
      <vt:variant>
        <vt:i4>1</vt:i4>
      </vt:variant>
    </vt:vector>
  </HeadingPairs>
  <TitlesOfParts>
    <vt:vector size="5" baseType="lpstr">
      <vt:lpstr>Instruction</vt:lpstr>
      <vt:lpstr>Master Sheet</vt:lpstr>
      <vt:lpstr>Sheet2</vt:lpstr>
      <vt:lpstr>Project Tracking Sheet</vt:lpstr>
      <vt:lpstr>Project Prioritization Chart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2017-06-26T21:56:04Z</dcterms:modified>
</cp:coreProperties>
</file>